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5" windowWidth="9990" windowHeight="4530" firstSheet="3" activeTab="5"/>
  </bookViews>
  <sheets>
    <sheet name="TC 2.6 CHUAN TA" sheetId="30" r:id="rId1"/>
    <sheet name="TC 2.5 CHUAN CNTT" sheetId="29" r:id="rId2"/>
    <sheet name="TC2.2 TG LV TAI DN" sheetId="32" r:id="rId3"/>
    <sheet name="TC2.1 GV (cắt môn chung)" sheetId="31" r:id="rId4"/>
    <sheet name="TC4.1 LL CBQL" sheetId="34" r:id="rId5"/>
    <sheet name="GV TOAN TRUONG" sheetId="28" r:id="rId6"/>
    <sheet name="DU LIEU GOC" sheetId="26" r:id="rId7"/>
  </sheets>
  <externalReferences>
    <externalReference r:id="rId8"/>
  </externalReferences>
  <definedNames>
    <definedName name="_xlnm._FilterDatabase" localSheetId="6" hidden="1">'DU LIEU GOC'!$A$1:$CW$331</definedName>
    <definedName name="_xlnm._FilterDatabase" localSheetId="5" hidden="1">'GV TOAN TRUONG'!$A$5:$CV$213</definedName>
    <definedName name="_xlnm._FilterDatabase" localSheetId="1" hidden="1">'TC 2.5 CHUAN CNTT'!$A$5:$CY$136</definedName>
    <definedName name="_xlnm._FilterDatabase" localSheetId="0" hidden="1">'TC 2.6 CHUAN TA'!$A$6:$CY$136</definedName>
    <definedName name="_xlnm._FilterDatabase" localSheetId="3" hidden="1">'TC2.1 GV (cắt môn chung)'!$A$5:$CV$169</definedName>
    <definedName name="_xlnm._FilterDatabase" localSheetId="2" hidden="1">'TC2.2 TG LV TAI DN'!$A$5:$EV$27</definedName>
    <definedName name="_xlnm._FilterDatabase" localSheetId="4" hidden="1">'TC4.1 LL CBQL'!$A$5:$CV$53</definedName>
    <definedName name="_xlnm.Print_Titles" localSheetId="3">'TC2.1 GV (cắt môn chung)'!$5:$5</definedName>
    <definedName name="_xlnm.Print_Titles" localSheetId="2">'TC2.2 TG LV TAI DN'!$5:$5</definedName>
  </definedNames>
  <calcPr calcId="144525"/>
</workbook>
</file>

<file path=xl/calcChain.xml><?xml version="1.0" encoding="utf-8"?>
<calcChain xmlns="http://schemas.openxmlformats.org/spreadsheetml/2006/main"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31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70" i="31"/>
  <c r="BT168" i="31"/>
  <c r="BH168" i="31"/>
  <c r="AW168" i="31"/>
  <c r="AV168" i="31"/>
  <c r="J168" i="31"/>
  <c r="I168" i="31"/>
  <c r="H168" i="31"/>
  <c r="BT167" i="31"/>
  <c r="BH167" i="31"/>
  <c r="AW167" i="31"/>
  <c r="AV167" i="31"/>
  <c r="J167" i="31"/>
  <c r="I167" i="31"/>
  <c r="H167" i="31"/>
  <c r="BT166" i="31"/>
  <c r="BH166" i="31"/>
  <c r="AW166" i="31"/>
  <c r="AV166" i="31"/>
  <c r="J166" i="31"/>
  <c r="I166" i="31"/>
  <c r="H166" i="31"/>
  <c r="BT165" i="31"/>
  <c r="BH165" i="31"/>
  <c r="AW165" i="31"/>
  <c r="AV165" i="31"/>
  <c r="J165" i="31"/>
  <c r="I165" i="31"/>
  <c r="H165" i="31"/>
  <c r="BT164" i="31"/>
  <c r="BH164" i="31"/>
  <c r="AW164" i="31"/>
  <c r="AV164" i="31"/>
  <c r="J164" i="31"/>
  <c r="I164" i="31"/>
  <c r="H164" i="31"/>
  <c r="BT163" i="31"/>
  <c r="BH163" i="31"/>
  <c r="AW163" i="31"/>
  <c r="AV163" i="31"/>
  <c r="J163" i="31"/>
  <c r="I163" i="31"/>
  <c r="H163" i="31"/>
  <c r="BT162" i="31"/>
  <c r="BH162" i="31"/>
  <c r="AW162" i="31"/>
  <c r="AV162" i="31"/>
  <c r="J162" i="31"/>
  <c r="I162" i="31"/>
  <c r="H162" i="31"/>
  <c r="BT161" i="31"/>
  <c r="BH161" i="31"/>
  <c r="AW161" i="31"/>
  <c r="AV161" i="31"/>
  <c r="J161" i="31"/>
  <c r="I161" i="31"/>
  <c r="H161" i="31"/>
  <c r="BT160" i="31"/>
  <c r="BH160" i="31"/>
  <c r="AW160" i="31"/>
  <c r="AV160" i="31"/>
  <c r="J160" i="31"/>
  <c r="I160" i="31"/>
  <c r="H160" i="31"/>
  <c r="BT159" i="31"/>
  <c r="BH159" i="31"/>
  <c r="AW159" i="31"/>
  <c r="AV159" i="31"/>
  <c r="J159" i="31"/>
  <c r="I159" i="31"/>
  <c r="H159" i="31"/>
  <c r="BT158" i="31"/>
  <c r="BH158" i="31"/>
  <c r="AW158" i="31"/>
  <c r="AV158" i="31"/>
  <c r="J158" i="31"/>
  <c r="I158" i="31"/>
  <c r="H158" i="31"/>
  <c r="BT157" i="31"/>
  <c r="BH157" i="31"/>
  <c r="AW157" i="31"/>
  <c r="AV157" i="31"/>
  <c r="J157" i="31"/>
  <c r="I157" i="31"/>
  <c r="H157" i="31"/>
  <c r="BT156" i="31"/>
  <c r="BH156" i="31"/>
  <c r="AW156" i="31"/>
  <c r="AV156" i="31"/>
  <c r="J156" i="31"/>
  <c r="I156" i="31"/>
  <c r="H156" i="31"/>
  <c r="BT155" i="31"/>
  <c r="BH155" i="31"/>
  <c r="AW155" i="31"/>
  <c r="AV155" i="31"/>
  <c r="J155" i="31"/>
  <c r="I155" i="31"/>
  <c r="H155" i="31"/>
  <c r="BT154" i="31"/>
  <c r="BH154" i="31"/>
  <c r="AW154" i="31"/>
  <c r="AV154" i="31"/>
  <c r="J154" i="31"/>
  <c r="I154" i="31"/>
  <c r="H154" i="31"/>
  <c r="BT153" i="31"/>
  <c r="BH153" i="31"/>
  <c r="AW153" i="31"/>
  <c r="AV153" i="31"/>
  <c r="J153" i="31"/>
  <c r="I153" i="31"/>
  <c r="H153" i="31"/>
  <c r="BT152" i="31"/>
  <c r="BH152" i="31"/>
  <c r="AW152" i="31"/>
  <c r="AV152" i="31"/>
  <c r="J152" i="31"/>
  <c r="I152" i="31"/>
  <c r="H152" i="31"/>
  <c r="BT151" i="31"/>
  <c r="BH151" i="31"/>
  <c r="AW151" i="31"/>
  <c r="AV151" i="31"/>
  <c r="J151" i="31"/>
  <c r="I151" i="31"/>
  <c r="H151" i="31"/>
  <c r="BT150" i="31"/>
  <c r="BH150" i="31"/>
  <c r="AW150" i="31"/>
  <c r="AV150" i="31"/>
  <c r="J150" i="31"/>
  <c r="I150" i="31"/>
  <c r="H150" i="31"/>
  <c r="BT149" i="31"/>
  <c r="BH149" i="31"/>
  <c r="AW149" i="31"/>
  <c r="AV149" i="31"/>
  <c r="J149" i="31"/>
  <c r="I149" i="31"/>
  <c r="H149" i="31"/>
  <c r="BT148" i="31"/>
  <c r="BH148" i="31"/>
  <c r="AW148" i="31"/>
  <c r="AV148" i="31"/>
  <c r="J148" i="31"/>
  <c r="I148" i="31"/>
  <c r="H148" i="31"/>
  <c r="BT147" i="31"/>
  <c r="BH147" i="31"/>
  <c r="AW147" i="31"/>
  <c r="AV147" i="31"/>
  <c r="J147" i="31"/>
  <c r="I147" i="31"/>
  <c r="H147" i="31"/>
  <c r="BT146" i="31"/>
  <c r="BH146" i="31"/>
  <c r="AW146" i="31"/>
  <c r="AV146" i="31"/>
  <c r="J146" i="31"/>
  <c r="I146" i="31"/>
  <c r="H146" i="31"/>
  <c r="BT145" i="31"/>
  <c r="BH145" i="31"/>
  <c r="AW145" i="31"/>
  <c r="AV145" i="31"/>
  <c r="J145" i="31"/>
  <c r="I145" i="31"/>
  <c r="H145" i="31"/>
  <c r="BT144" i="31"/>
  <c r="BH144" i="31"/>
  <c r="AW144" i="31"/>
  <c r="AV144" i="31"/>
  <c r="J144" i="31"/>
  <c r="I144" i="31"/>
  <c r="H144" i="31"/>
  <c r="BT143" i="31"/>
  <c r="BH143" i="31"/>
  <c r="AW143" i="31"/>
  <c r="AV143" i="31"/>
  <c r="J143" i="31"/>
  <c r="I143" i="31"/>
  <c r="H143" i="31"/>
  <c r="BT142" i="31"/>
  <c r="BH142" i="31"/>
  <c r="AW142" i="31"/>
  <c r="AV142" i="31"/>
  <c r="J142" i="31"/>
  <c r="I142" i="31"/>
  <c r="H142" i="31"/>
  <c r="BT141" i="31"/>
  <c r="BH141" i="31"/>
  <c r="AW141" i="31"/>
  <c r="AV141" i="31"/>
  <c r="J141" i="31"/>
  <c r="I141" i="31"/>
  <c r="H141" i="31"/>
  <c r="BT140" i="31"/>
  <c r="BH140" i="31"/>
  <c r="AW140" i="31"/>
  <c r="AV140" i="31"/>
  <c r="J140" i="31"/>
  <c r="I140" i="31"/>
  <c r="H140" i="31"/>
  <c r="BT139" i="31"/>
  <c r="BH139" i="31"/>
  <c r="AW139" i="31"/>
  <c r="AV139" i="31"/>
  <c r="J139" i="31"/>
  <c r="I139" i="31"/>
  <c r="H139" i="31"/>
  <c r="BT138" i="31"/>
  <c r="BH138" i="31"/>
  <c r="AW138" i="31"/>
  <c r="AV138" i="31"/>
  <c r="J138" i="31"/>
  <c r="I138" i="31"/>
  <c r="H138" i="31"/>
  <c r="BT137" i="31"/>
  <c r="BH137" i="31"/>
  <c r="AW137" i="31"/>
  <c r="AV137" i="31"/>
  <c r="J137" i="31"/>
  <c r="I137" i="31"/>
  <c r="H137" i="31"/>
  <c r="BT136" i="31"/>
  <c r="BH136" i="31"/>
  <c r="AW136" i="31"/>
  <c r="AV136" i="31"/>
  <c r="J136" i="31"/>
  <c r="I136" i="31"/>
  <c r="H136" i="31"/>
  <c r="BT135" i="31"/>
  <c r="BH135" i="31"/>
  <c r="AW135" i="31"/>
  <c r="AV135" i="31"/>
  <c r="J135" i="31"/>
  <c r="I135" i="31"/>
  <c r="H135" i="31"/>
  <c r="BT134" i="31"/>
  <c r="BH134" i="31"/>
  <c r="AW134" i="31"/>
  <c r="AV134" i="31"/>
  <c r="J134" i="31"/>
  <c r="I134" i="31"/>
  <c r="H134" i="31"/>
  <c r="BT133" i="31"/>
  <c r="BH133" i="31"/>
  <c r="AW133" i="31"/>
  <c r="AV133" i="31"/>
  <c r="J133" i="31"/>
  <c r="I133" i="31"/>
  <c r="H133" i="31"/>
  <c r="BT132" i="31"/>
  <c r="BH132" i="31"/>
  <c r="AW132" i="31"/>
  <c r="AV132" i="31"/>
  <c r="J132" i="31"/>
  <c r="I132" i="31"/>
  <c r="H132" i="31"/>
  <c r="BT131" i="31"/>
  <c r="BH131" i="31"/>
  <c r="AW131" i="31"/>
  <c r="AV131" i="31"/>
  <c r="J131" i="31"/>
  <c r="I131" i="31"/>
  <c r="H131" i="31"/>
  <c r="BT130" i="31"/>
  <c r="BH130" i="31"/>
  <c r="AW130" i="31"/>
  <c r="AV130" i="31"/>
  <c r="J130" i="31"/>
  <c r="I130" i="31"/>
  <c r="H130" i="31"/>
  <c r="BT129" i="31"/>
  <c r="BH129" i="31"/>
  <c r="AW129" i="31"/>
  <c r="AV129" i="31"/>
  <c r="J129" i="31"/>
  <c r="I129" i="31"/>
  <c r="H129" i="31"/>
  <c r="BT128" i="31"/>
  <c r="BH128" i="31"/>
  <c r="AW128" i="31"/>
  <c r="AV128" i="31"/>
  <c r="J128" i="31"/>
  <c r="I128" i="31"/>
  <c r="H128" i="31"/>
  <c r="BT127" i="31"/>
  <c r="BH127" i="31"/>
  <c r="AW127" i="31"/>
  <c r="AV127" i="31"/>
  <c r="J127" i="31"/>
  <c r="I127" i="31"/>
  <c r="H127" i="31"/>
  <c r="BT126" i="31"/>
  <c r="BH126" i="31"/>
  <c r="AW126" i="31"/>
  <c r="AV126" i="31"/>
  <c r="J126" i="31"/>
  <c r="I126" i="31"/>
  <c r="H126" i="31"/>
  <c r="BT125" i="31"/>
  <c r="BH125" i="31"/>
  <c r="AW125" i="31"/>
  <c r="AV125" i="31"/>
  <c r="J125" i="31"/>
  <c r="I125" i="31"/>
  <c r="H125" i="31"/>
  <c r="BT124" i="31"/>
  <c r="BH124" i="31"/>
  <c r="AW124" i="31"/>
  <c r="AV124" i="31"/>
  <c r="J124" i="31"/>
  <c r="I124" i="31"/>
  <c r="H124" i="31"/>
  <c r="BT123" i="31"/>
  <c r="BH123" i="31"/>
  <c r="AW123" i="31"/>
  <c r="AV123" i="31"/>
  <c r="J123" i="31"/>
  <c r="I123" i="31"/>
  <c r="H123" i="31"/>
  <c r="BT122" i="31"/>
  <c r="BH122" i="31"/>
  <c r="AW122" i="31"/>
  <c r="AV122" i="31"/>
  <c r="J122" i="31"/>
  <c r="I122" i="31"/>
  <c r="H122" i="31"/>
  <c r="BT121" i="31"/>
  <c r="BH121" i="31"/>
  <c r="AW121" i="31"/>
  <c r="AV121" i="31"/>
  <c r="J121" i="31"/>
  <c r="I121" i="31"/>
  <c r="H121" i="31"/>
  <c r="BT120" i="31"/>
  <c r="BH120" i="31"/>
  <c r="AW120" i="31"/>
  <c r="AV120" i="31"/>
  <c r="J120" i="31"/>
  <c r="I120" i="31"/>
  <c r="H120" i="31"/>
  <c r="BT119" i="31"/>
  <c r="BH119" i="31"/>
  <c r="AW119" i="31"/>
  <c r="AV119" i="31"/>
  <c r="J119" i="31"/>
  <c r="I119" i="31"/>
  <c r="H119" i="31"/>
  <c r="BT118" i="31"/>
  <c r="BH118" i="31"/>
  <c r="AW118" i="31"/>
  <c r="AV118" i="31"/>
  <c r="J118" i="31"/>
  <c r="I118" i="31"/>
  <c r="H118" i="31"/>
  <c r="BT117" i="31"/>
  <c r="BH117" i="31"/>
  <c r="AW117" i="31"/>
  <c r="AV117" i="31"/>
  <c r="J117" i="31"/>
  <c r="I117" i="31"/>
  <c r="H117" i="31"/>
  <c r="BT116" i="31"/>
  <c r="BH116" i="31"/>
  <c r="AW116" i="31"/>
  <c r="AV116" i="31"/>
  <c r="J116" i="31"/>
  <c r="I116" i="31"/>
  <c r="H116" i="31"/>
  <c r="BT115" i="31"/>
  <c r="BH115" i="31"/>
  <c r="AW115" i="31"/>
  <c r="AV115" i="31"/>
  <c r="J115" i="31"/>
  <c r="I115" i="31"/>
  <c r="H115" i="31"/>
  <c r="BT114" i="31"/>
  <c r="BH114" i="31"/>
  <c r="AW114" i="31"/>
  <c r="AV114" i="31"/>
  <c r="J114" i="31"/>
  <c r="I114" i="31"/>
  <c r="H114" i="31"/>
  <c r="BT113" i="31"/>
  <c r="BH113" i="31"/>
  <c r="AW113" i="31"/>
  <c r="AV113" i="31"/>
  <c r="J113" i="31"/>
  <c r="I113" i="31"/>
  <c r="H113" i="31"/>
  <c r="BT112" i="31"/>
  <c r="BH112" i="31"/>
  <c r="AW112" i="31"/>
  <c r="AV112" i="31"/>
  <c r="J112" i="31"/>
  <c r="I112" i="31"/>
  <c r="H112" i="31"/>
  <c r="BT111" i="31"/>
  <c r="BH111" i="31"/>
  <c r="AW111" i="31"/>
  <c r="AV111" i="31"/>
  <c r="J111" i="31"/>
  <c r="I111" i="31"/>
  <c r="H111" i="31"/>
  <c r="BT110" i="31"/>
  <c r="BH110" i="31"/>
  <c r="AW110" i="31"/>
  <c r="AV110" i="31"/>
  <c r="J110" i="31"/>
  <c r="I110" i="31"/>
  <c r="H110" i="31"/>
  <c r="BT109" i="31"/>
  <c r="BH109" i="31"/>
  <c r="AW109" i="31"/>
  <c r="AV109" i="31"/>
  <c r="J109" i="31"/>
  <c r="I109" i="31"/>
  <c r="H109" i="31"/>
  <c r="BT108" i="31"/>
  <c r="BH108" i="31"/>
  <c r="AW108" i="31"/>
  <c r="AV108" i="31"/>
  <c r="J108" i="31"/>
  <c r="I108" i="31"/>
  <c r="H108" i="31"/>
  <c r="BT107" i="31"/>
  <c r="BH107" i="31"/>
  <c r="AW107" i="31"/>
  <c r="AV107" i="31"/>
  <c r="J107" i="31"/>
  <c r="I107" i="31"/>
  <c r="H107" i="31"/>
  <c r="BT106" i="31"/>
  <c r="BH106" i="31"/>
  <c r="AW106" i="31"/>
  <c r="AV106" i="31"/>
  <c r="J106" i="31"/>
  <c r="I106" i="31"/>
  <c r="H106" i="31"/>
  <c r="BT105" i="31"/>
  <c r="BH105" i="31"/>
  <c r="AW105" i="31"/>
  <c r="AV105" i="31"/>
  <c r="J105" i="31"/>
  <c r="I105" i="31"/>
  <c r="H105" i="31"/>
  <c r="BT104" i="31"/>
  <c r="BH104" i="31"/>
  <c r="AW104" i="31"/>
  <c r="AV104" i="31"/>
  <c r="J104" i="31"/>
  <c r="I104" i="31"/>
  <c r="H104" i="31"/>
  <c r="BT103" i="31"/>
  <c r="BH103" i="31"/>
  <c r="AW103" i="31"/>
  <c r="AV103" i="31"/>
  <c r="J103" i="31"/>
  <c r="I103" i="31"/>
  <c r="H103" i="31"/>
  <c r="BT102" i="31"/>
  <c r="BH102" i="31"/>
  <c r="AW102" i="31"/>
  <c r="AV102" i="31"/>
  <c r="J102" i="31"/>
  <c r="I102" i="31"/>
  <c r="H102" i="31"/>
  <c r="BT101" i="31"/>
  <c r="BH101" i="31"/>
  <c r="AW101" i="31"/>
  <c r="AV101" i="31"/>
  <c r="J101" i="31"/>
  <c r="I101" i="31"/>
  <c r="H101" i="31"/>
  <c r="BT100" i="31"/>
  <c r="BH100" i="31"/>
  <c r="AW100" i="31"/>
  <c r="AV100" i="31"/>
  <c r="J100" i="31"/>
  <c r="I100" i="31"/>
  <c r="H100" i="31"/>
  <c r="BT99" i="31"/>
  <c r="BH99" i="31"/>
  <c r="AW99" i="31"/>
  <c r="AV99" i="31"/>
  <c r="J99" i="31"/>
  <c r="I99" i="31"/>
  <c r="H99" i="31"/>
  <c r="BT98" i="31"/>
  <c r="BH98" i="31"/>
  <c r="AW98" i="31"/>
  <c r="AV98" i="31"/>
  <c r="J98" i="31"/>
  <c r="I98" i="31"/>
  <c r="H98" i="31"/>
  <c r="BT97" i="31"/>
  <c r="BH97" i="31"/>
  <c r="AW97" i="31"/>
  <c r="AV97" i="31"/>
  <c r="J97" i="31"/>
  <c r="I97" i="31"/>
  <c r="H97" i="31"/>
  <c r="BT96" i="31"/>
  <c r="BH96" i="31"/>
  <c r="AW96" i="31"/>
  <c r="AV96" i="31"/>
  <c r="J96" i="31"/>
  <c r="I96" i="31"/>
  <c r="H96" i="31"/>
  <c r="BT95" i="31"/>
  <c r="BH95" i="31"/>
  <c r="AW95" i="31"/>
  <c r="AV95" i="31"/>
  <c r="J95" i="31"/>
  <c r="I95" i="31"/>
  <c r="H95" i="31"/>
  <c r="BT94" i="31"/>
  <c r="BH94" i="31"/>
  <c r="AW94" i="31"/>
  <c r="AV94" i="31"/>
  <c r="J94" i="31"/>
  <c r="I94" i="31"/>
  <c r="H94" i="31"/>
  <c r="BT93" i="31"/>
  <c r="BH93" i="31"/>
  <c r="AW93" i="31"/>
  <c r="AV93" i="31"/>
  <c r="J93" i="31"/>
  <c r="I93" i="31"/>
  <c r="H93" i="31"/>
  <c r="BT92" i="31"/>
  <c r="BH92" i="31"/>
  <c r="AW92" i="31"/>
  <c r="AV92" i="31"/>
  <c r="J92" i="31"/>
  <c r="I92" i="31"/>
  <c r="H92" i="31"/>
  <c r="BT91" i="31"/>
  <c r="BH91" i="31"/>
  <c r="AW91" i="31"/>
  <c r="AV91" i="31"/>
  <c r="J91" i="31"/>
  <c r="I91" i="31"/>
  <c r="H91" i="31"/>
  <c r="BT90" i="31"/>
  <c r="BH90" i="31"/>
  <c r="AW90" i="31"/>
  <c r="AV90" i="31"/>
  <c r="J90" i="31"/>
  <c r="I90" i="31"/>
  <c r="H90" i="31"/>
  <c r="BT89" i="31"/>
  <c r="BH89" i="31"/>
  <c r="AW89" i="31"/>
  <c r="AV89" i="31"/>
  <c r="J89" i="31"/>
  <c r="I89" i="31"/>
  <c r="H89" i="31"/>
  <c r="BT88" i="31"/>
  <c r="BH88" i="31"/>
  <c r="AW88" i="31"/>
  <c r="AV88" i="31"/>
  <c r="J88" i="31"/>
  <c r="I88" i="31"/>
  <c r="H88" i="31"/>
  <c r="BT87" i="31"/>
  <c r="BH87" i="31"/>
  <c r="AW87" i="31"/>
  <c r="AV87" i="31"/>
  <c r="J87" i="31"/>
  <c r="I87" i="31"/>
  <c r="H87" i="31"/>
  <c r="BT86" i="31"/>
  <c r="BH86" i="31"/>
  <c r="AW86" i="31"/>
  <c r="AV86" i="31"/>
  <c r="J86" i="31"/>
  <c r="I86" i="31"/>
  <c r="H86" i="31"/>
  <c r="BT85" i="31"/>
  <c r="BH85" i="31"/>
  <c r="AW85" i="31"/>
  <c r="AV85" i="31"/>
  <c r="J85" i="31"/>
  <c r="I85" i="31"/>
  <c r="H85" i="31"/>
  <c r="BT84" i="31"/>
  <c r="BH84" i="31"/>
  <c r="AW84" i="31"/>
  <c r="AV84" i="31"/>
  <c r="J84" i="31"/>
  <c r="I84" i="31"/>
  <c r="H84" i="31"/>
  <c r="BT83" i="31"/>
  <c r="BH83" i="31"/>
  <c r="AW83" i="31"/>
  <c r="AV83" i="31"/>
  <c r="J83" i="31"/>
  <c r="I83" i="31"/>
  <c r="H83" i="31"/>
  <c r="BT82" i="31"/>
  <c r="BH82" i="31"/>
  <c r="AW82" i="31"/>
  <c r="AV82" i="31"/>
  <c r="J82" i="31"/>
  <c r="I82" i="31"/>
  <c r="H82" i="31"/>
  <c r="BT81" i="31"/>
  <c r="BH81" i="31"/>
  <c r="AW81" i="31"/>
  <c r="AV81" i="31"/>
  <c r="J81" i="31"/>
  <c r="I81" i="31"/>
  <c r="H81" i="31"/>
  <c r="BT80" i="31"/>
  <c r="BH80" i="31"/>
  <c r="AW80" i="31"/>
  <c r="AV80" i="31"/>
  <c r="J80" i="31"/>
  <c r="I80" i="31"/>
  <c r="H80" i="31"/>
  <c r="BT79" i="31"/>
  <c r="BH79" i="31"/>
  <c r="AW79" i="31"/>
  <c r="AV79" i="31"/>
  <c r="J79" i="31"/>
  <c r="I79" i="31"/>
  <c r="H79" i="31"/>
  <c r="BT78" i="31"/>
  <c r="BH78" i="31"/>
  <c r="AW78" i="31"/>
  <c r="AV78" i="31"/>
  <c r="J78" i="31"/>
  <c r="I78" i="31"/>
  <c r="H78" i="31"/>
  <c r="BT77" i="31"/>
  <c r="BH77" i="31"/>
  <c r="AW77" i="31"/>
  <c r="AV77" i="31"/>
  <c r="J77" i="31"/>
  <c r="I77" i="31"/>
  <c r="H77" i="31"/>
  <c r="BT76" i="31"/>
  <c r="BH76" i="31"/>
  <c r="AW76" i="31"/>
  <c r="AV76" i="31"/>
  <c r="J76" i="31"/>
  <c r="I76" i="31"/>
  <c r="H76" i="31"/>
  <c r="BT75" i="31"/>
  <c r="BH75" i="31"/>
  <c r="AW75" i="31"/>
  <c r="AV75" i="31"/>
  <c r="J75" i="31"/>
  <c r="I75" i="31"/>
  <c r="H75" i="31"/>
  <c r="BT74" i="31"/>
  <c r="BH74" i="31"/>
  <c r="AW74" i="31"/>
  <c r="AV74" i="31"/>
  <c r="J74" i="31"/>
  <c r="I74" i="31"/>
  <c r="H74" i="31"/>
  <c r="BT73" i="31"/>
  <c r="BH73" i="31"/>
  <c r="AW73" i="31"/>
  <c r="AV73" i="31"/>
  <c r="J73" i="31"/>
  <c r="I73" i="31"/>
  <c r="H73" i="31"/>
  <c r="BH72" i="31"/>
  <c r="AW72" i="31"/>
  <c r="AV72" i="31"/>
  <c r="J72" i="31"/>
  <c r="I72" i="31"/>
  <c r="H72" i="31"/>
  <c r="BT71" i="31"/>
  <c r="BH71" i="31"/>
  <c r="AW71" i="31"/>
  <c r="AV71" i="31"/>
  <c r="J71" i="31"/>
  <c r="I71" i="31"/>
  <c r="H71" i="31"/>
  <c r="BT70" i="31"/>
  <c r="BH70" i="31"/>
  <c r="AW70" i="31"/>
  <c r="AV70" i="31"/>
  <c r="J70" i="31"/>
  <c r="I70" i="31"/>
  <c r="H70" i="31"/>
  <c r="BT69" i="31"/>
  <c r="BH69" i="31"/>
  <c r="AW69" i="31"/>
  <c r="AV69" i="31"/>
  <c r="J69" i="31"/>
  <c r="I69" i="31"/>
  <c r="H69" i="31"/>
  <c r="BT68" i="31"/>
  <c r="BH68" i="31"/>
  <c r="AW68" i="31"/>
  <c r="AV68" i="31"/>
  <c r="J68" i="31"/>
  <c r="I68" i="31"/>
  <c r="H68" i="31"/>
  <c r="BT67" i="31"/>
  <c r="BH67" i="31"/>
  <c r="AW67" i="31"/>
  <c r="AV67" i="31"/>
  <c r="J67" i="31"/>
  <c r="I67" i="31"/>
  <c r="H67" i="31"/>
  <c r="BT66" i="31"/>
  <c r="BH66" i="31"/>
  <c r="AW66" i="31"/>
  <c r="AV66" i="31"/>
  <c r="J66" i="31"/>
  <c r="I66" i="31"/>
  <c r="H66" i="31"/>
  <c r="BT65" i="31"/>
  <c r="BH65" i="31"/>
  <c r="AW65" i="31"/>
  <c r="AV65" i="31"/>
  <c r="J65" i="31"/>
  <c r="I65" i="31"/>
  <c r="H65" i="31"/>
  <c r="BT64" i="31"/>
  <c r="BH64" i="31"/>
  <c r="AW64" i="31"/>
  <c r="AV64" i="31"/>
  <c r="J64" i="31"/>
  <c r="I64" i="31"/>
  <c r="H64" i="31"/>
  <c r="BT63" i="31"/>
  <c r="BH63" i="31"/>
  <c r="AW63" i="31"/>
  <c r="AV63" i="31"/>
  <c r="J63" i="31"/>
  <c r="I63" i="31"/>
  <c r="H63" i="31"/>
  <c r="BT62" i="31"/>
  <c r="BH62" i="31"/>
  <c r="AW62" i="31"/>
  <c r="AV62" i="31"/>
  <c r="J62" i="31"/>
  <c r="I62" i="31"/>
  <c r="H62" i="31"/>
  <c r="BT61" i="31"/>
  <c r="BH61" i="31"/>
  <c r="AW61" i="31"/>
  <c r="AV61" i="31"/>
  <c r="J61" i="31"/>
  <c r="I61" i="31"/>
  <c r="H61" i="31"/>
  <c r="BT60" i="31"/>
  <c r="BH60" i="31"/>
  <c r="AW60" i="31"/>
  <c r="AV60" i="31"/>
  <c r="J60" i="31"/>
  <c r="I60" i="31"/>
  <c r="H60" i="31"/>
  <c r="BT59" i="31"/>
  <c r="BH59" i="31"/>
  <c r="AW59" i="31"/>
  <c r="AV59" i="31"/>
  <c r="J59" i="31"/>
  <c r="I59" i="31"/>
  <c r="H59" i="31"/>
  <c r="BT58" i="31"/>
  <c r="BH58" i="31"/>
  <c r="AW58" i="31"/>
  <c r="AV58" i="31"/>
  <c r="J58" i="31"/>
  <c r="I58" i="31"/>
  <c r="H58" i="31"/>
  <c r="BT57" i="31"/>
  <c r="BH57" i="31"/>
  <c r="AV57" i="31"/>
  <c r="J57" i="31"/>
  <c r="I57" i="31"/>
  <c r="H57" i="31"/>
  <c r="BT56" i="31"/>
  <c r="BH56" i="31"/>
  <c r="AW56" i="31"/>
  <c r="AV56" i="31"/>
  <c r="J56" i="31"/>
  <c r="I56" i="31"/>
  <c r="H56" i="31"/>
  <c r="BT55" i="31"/>
  <c r="BH55" i="31"/>
  <c r="AW55" i="31"/>
  <c r="AV55" i="31"/>
  <c r="J55" i="31"/>
  <c r="I55" i="31"/>
  <c r="H55" i="31"/>
  <c r="BT54" i="31"/>
  <c r="BH54" i="31"/>
  <c r="AW54" i="31"/>
  <c r="AV54" i="31"/>
  <c r="J54" i="31"/>
  <c r="I54" i="31"/>
  <c r="H54" i="31"/>
  <c r="BT53" i="31"/>
  <c r="BH53" i="31"/>
  <c r="AW53" i="31"/>
  <c r="AV53" i="31"/>
  <c r="J53" i="31"/>
  <c r="I53" i="31"/>
  <c r="H53" i="31"/>
  <c r="BT52" i="31"/>
  <c r="BH52" i="31"/>
  <c r="AW52" i="31"/>
  <c r="AV52" i="31"/>
  <c r="J52" i="31"/>
  <c r="I52" i="31"/>
  <c r="H52" i="31"/>
  <c r="BT51" i="31"/>
  <c r="BH51" i="31"/>
  <c r="AW51" i="31"/>
  <c r="AV51" i="31"/>
  <c r="J51" i="31"/>
  <c r="I51" i="31"/>
  <c r="H51" i="31"/>
  <c r="BT50" i="31"/>
  <c r="BH50" i="31"/>
  <c r="AW50" i="31"/>
  <c r="AV50" i="31"/>
  <c r="J50" i="31"/>
  <c r="I50" i="31"/>
  <c r="H50" i="31"/>
  <c r="BT49" i="31"/>
  <c r="BH49" i="31"/>
  <c r="AW49" i="31"/>
  <c r="AV49" i="31"/>
  <c r="J49" i="31"/>
  <c r="I49" i="31"/>
  <c r="H49" i="31"/>
  <c r="BT48" i="31"/>
  <c r="BH48" i="31"/>
  <c r="AW48" i="31"/>
  <c r="AV48" i="31"/>
  <c r="J48" i="31"/>
  <c r="I48" i="31"/>
  <c r="H48" i="31"/>
  <c r="BT47" i="31"/>
  <c r="BH47" i="31"/>
  <c r="AW47" i="31"/>
  <c r="AV47" i="31"/>
  <c r="J47" i="31"/>
  <c r="I47" i="31"/>
  <c r="H47" i="31"/>
  <c r="BT46" i="31"/>
  <c r="BH46" i="31"/>
  <c r="AW46" i="31"/>
  <c r="AV46" i="31"/>
  <c r="J46" i="31"/>
  <c r="I46" i="31"/>
  <c r="H46" i="31"/>
  <c r="BT45" i="31"/>
  <c r="BH45" i="31"/>
  <c r="AW45" i="31"/>
  <c r="AV45" i="31"/>
  <c r="J45" i="31"/>
  <c r="I45" i="31"/>
  <c r="H45" i="31"/>
  <c r="BT44" i="31"/>
  <c r="BH44" i="31"/>
  <c r="AW44" i="31"/>
  <c r="AV44" i="31"/>
  <c r="J44" i="31"/>
  <c r="I44" i="31"/>
  <c r="H44" i="31"/>
  <c r="BT43" i="31"/>
  <c r="BH43" i="31"/>
  <c r="AW43" i="31"/>
  <c r="AV43" i="31"/>
  <c r="J43" i="31"/>
  <c r="I43" i="31"/>
  <c r="H43" i="31"/>
  <c r="BT42" i="31"/>
  <c r="BH42" i="31"/>
  <c r="AW42" i="31"/>
  <c r="AV42" i="31"/>
  <c r="J42" i="31"/>
  <c r="I42" i="31"/>
  <c r="H42" i="31"/>
  <c r="BT41" i="31"/>
  <c r="BH41" i="31"/>
  <c r="J41" i="31"/>
  <c r="I41" i="31"/>
  <c r="H41" i="31"/>
  <c r="BT40" i="31"/>
  <c r="BH40" i="31"/>
  <c r="J40" i="31"/>
  <c r="I40" i="31"/>
  <c r="H40" i="31"/>
  <c r="BT39" i="31"/>
  <c r="BH39" i="31"/>
  <c r="AW39" i="31"/>
  <c r="AV39" i="31"/>
  <c r="J39" i="31"/>
  <c r="I39" i="31"/>
  <c r="H39" i="31"/>
  <c r="BT38" i="31"/>
  <c r="BH38" i="31"/>
  <c r="AW38" i="31"/>
  <c r="AV38" i="31"/>
  <c r="J38" i="31"/>
  <c r="I38" i="31"/>
  <c r="H38" i="31"/>
  <c r="BT37" i="31"/>
  <c r="BH37" i="31"/>
  <c r="AW37" i="31"/>
  <c r="AV37" i="31"/>
  <c r="J37" i="31"/>
  <c r="I37" i="31"/>
  <c r="H37" i="31"/>
  <c r="BT36" i="31"/>
  <c r="BH36" i="31"/>
  <c r="AW36" i="31"/>
  <c r="AV36" i="31"/>
  <c r="J36" i="31"/>
  <c r="I36" i="31"/>
  <c r="H36" i="31"/>
  <c r="BT35" i="31"/>
  <c r="BH35" i="31"/>
  <c r="AW35" i="31"/>
  <c r="AV35" i="31"/>
  <c r="J35" i="31"/>
  <c r="I35" i="31"/>
  <c r="H35" i="31"/>
  <c r="BT34" i="31"/>
  <c r="BH34" i="31"/>
  <c r="AW34" i="31"/>
  <c r="AV34" i="31"/>
  <c r="J34" i="31"/>
  <c r="I34" i="31"/>
  <c r="H34" i="31"/>
  <c r="BT33" i="31"/>
  <c r="BH33" i="31"/>
  <c r="AW33" i="31"/>
  <c r="AV33" i="31"/>
  <c r="J33" i="31"/>
  <c r="I33" i="31"/>
  <c r="H33" i="31"/>
  <c r="BT32" i="31"/>
  <c r="BH32" i="31"/>
  <c r="AW32" i="31"/>
  <c r="AV32" i="31"/>
  <c r="J32" i="31"/>
  <c r="I32" i="31"/>
  <c r="H32" i="31"/>
  <c r="BT31" i="31"/>
  <c r="BH31" i="31"/>
  <c r="AW31" i="31"/>
  <c r="AV31" i="31"/>
  <c r="J31" i="31"/>
  <c r="I31" i="31"/>
  <c r="H31" i="31"/>
  <c r="BT30" i="31"/>
  <c r="BH30" i="31"/>
  <c r="AW30" i="31"/>
  <c r="AV30" i="31"/>
  <c r="J30" i="31"/>
  <c r="I30" i="31"/>
  <c r="H30" i="31"/>
  <c r="BT29" i="31"/>
  <c r="BH29" i="31"/>
  <c r="AW29" i="31"/>
  <c r="AV29" i="31"/>
  <c r="J29" i="31"/>
  <c r="I29" i="31"/>
  <c r="H29" i="31"/>
  <c r="BT28" i="31"/>
  <c r="BH28" i="31"/>
  <c r="AW28" i="31"/>
  <c r="AV28" i="31"/>
  <c r="J28" i="31"/>
  <c r="I28" i="31"/>
  <c r="H28" i="31"/>
  <c r="BT27" i="31"/>
  <c r="BH27" i="31"/>
  <c r="AW27" i="31"/>
  <c r="AV27" i="31"/>
  <c r="J27" i="31"/>
  <c r="I27" i="31"/>
  <c r="H27" i="31"/>
  <c r="BT26" i="31"/>
  <c r="BH26" i="31"/>
  <c r="AW26" i="31"/>
  <c r="AV26" i="31"/>
  <c r="J26" i="31"/>
  <c r="I26" i="31"/>
  <c r="H26" i="31"/>
  <c r="BT25" i="31"/>
  <c r="BH25" i="31"/>
  <c r="BC25" i="31"/>
  <c r="AW25" i="31"/>
  <c r="AV25" i="31"/>
  <c r="J25" i="31"/>
  <c r="I25" i="31"/>
  <c r="H25" i="31"/>
  <c r="BT24" i="31"/>
  <c r="BH24" i="31"/>
  <c r="AW24" i="31"/>
  <c r="AV24" i="31"/>
  <c r="J24" i="31"/>
  <c r="I24" i="31"/>
  <c r="H24" i="31"/>
  <c r="BT23" i="31"/>
  <c r="BH23" i="31"/>
  <c r="AW23" i="31"/>
  <c r="AV23" i="31"/>
  <c r="J23" i="31"/>
  <c r="I23" i="31"/>
  <c r="H23" i="31"/>
  <c r="BT22" i="31"/>
  <c r="BH22" i="31"/>
  <c r="AW22" i="31"/>
  <c r="AV22" i="31"/>
  <c r="J22" i="31"/>
  <c r="I22" i="31"/>
  <c r="H22" i="31"/>
  <c r="BT21" i="31"/>
  <c r="BH21" i="31"/>
  <c r="AW21" i="31"/>
  <c r="AV21" i="31"/>
  <c r="J21" i="31"/>
  <c r="I21" i="31"/>
  <c r="H21" i="31"/>
  <c r="BT20" i="31"/>
  <c r="BH20" i="31"/>
  <c r="AW20" i="31"/>
  <c r="AV20" i="31"/>
  <c r="J20" i="31"/>
  <c r="I20" i="31"/>
  <c r="H20" i="31"/>
  <c r="BT19" i="31"/>
  <c r="BH19" i="31"/>
  <c r="AW19" i="31"/>
  <c r="AV19" i="31"/>
  <c r="J19" i="31"/>
  <c r="I19" i="31"/>
  <c r="H19" i="31"/>
  <c r="BT18" i="31"/>
  <c r="BH18" i="31"/>
  <c r="AW18" i="31"/>
  <c r="AV18" i="31"/>
  <c r="J18" i="31"/>
  <c r="I18" i="31"/>
  <c r="H18" i="31"/>
  <c r="BT17" i="31"/>
  <c r="BH17" i="31"/>
  <c r="AW17" i="31"/>
  <c r="AV17" i="31"/>
  <c r="J17" i="31"/>
  <c r="I17" i="31"/>
  <c r="H17" i="31"/>
  <c r="BT16" i="31"/>
  <c r="BH16" i="31"/>
  <c r="AW16" i="31"/>
  <c r="AV16" i="31"/>
  <c r="J16" i="31"/>
  <c r="I16" i="31"/>
  <c r="H16" i="31"/>
  <c r="BT15" i="31"/>
  <c r="BH15" i="31"/>
  <c r="AW15" i="31"/>
  <c r="AV15" i="31"/>
  <c r="J15" i="31"/>
  <c r="I15" i="31"/>
  <c r="H15" i="31"/>
  <c r="BT14" i="31"/>
  <c r="BH14" i="31"/>
  <c r="AW14" i="31"/>
  <c r="AV14" i="31"/>
  <c r="J14" i="31"/>
  <c r="I14" i="31"/>
  <c r="H14" i="31"/>
  <c r="BT13" i="31"/>
  <c r="BH13" i="31"/>
  <c r="AW13" i="31"/>
  <c r="AV13" i="31"/>
  <c r="J13" i="31"/>
  <c r="I13" i="31"/>
  <c r="H13" i="31"/>
  <c r="BT12" i="31"/>
  <c r="BH12" i="31"/>
  <c r="AW12" i="31"/>
  <c r="AV12" i="31"/>
  <c r="J12" i="31"/>
  <c r="I12" i="31"/>
  <c r="H12" i="31"/>
  <c r="BT11" i="31"/>
  <c r="BH11" i="31"/>
  <c r="AW11" i="31"/>
  <c r="AV11" i="31"/>
  <c r="J11" i="31"/>
  <c r="I11" i="31"/>
  <c r="H11" i="31"/>
  <c r="BT10" i="31"/>
  <c r="BH10" i="31"/>
  <c r="AW10" i="31"/>
  <c r="AV10" i="31"/>
  <c r="J10" i="31"/>
  <c r="I10" i="31"/>
  <c r="H10" i="31"/>
  <c r="BT9" i="31"/>
  <c r="BH9" i="31"/>
  <c r="AW9" i="31"/>
  <c r="AV9" i="31"/>
  <c r="J9" i="31"/>
  <c r="I9" i="31"/>
  <c r="H9" i="31"/>
  <c r="BT8" i="31"/>
  <c r="BH8" i="31"/>
  <c r="AW8" i="31"/>
  <c r="AV8" i="31"/>
  <c r="J8" i="31"/>
  <c r="I8" i="31"/>
  <c r="H8" i="31"/>
  <c r="BT7" i="31"/>
  <c r="BH7" i="31"/>
  <c r="AW7" i="31"/>
  <c r="AV7" i="31"/>
  <c r="J7" i="31"/>
  <c r="I7" i="31"/>
  <c r="H7" i="31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4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<sst xmlns="http://schemas.openxmlformats.org/spreadsheetml/2006/main" count="45277" uniqueCount="4195">
  <si>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</si>
  <si>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</si>
  <si>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</si>
  <si>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</si>
  <si>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</si>
  <si>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</si>
  <si>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</si>
  <si>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</si>
  <si>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</si>
  <si>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</si>
  <si>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</si>
  <si>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</si>
  <si>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</si>
  <si>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</si>
  <si>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</si>
  <si>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</si>
  <si>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</si>
  <si>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</si>
  <si>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</si>
  <si>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</si>
  <si>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</si>
  <si>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</si>
  <si>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</si>
  <si>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</si>
  <si>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</si>
  <si>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</si>
  <si>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</si>
  <si>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</si>
  <si>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</si>
  <si>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</si>
  <si>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</si>
  <si>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</si>
  <si>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</si>
  <si>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</si>
  <si>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</si>
  <si>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</si>
  <si>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</si>
  <si>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</si>
  <si>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</si>
  <si>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</si>
  <si>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</si>
  <si>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</si>
  <si>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</si>
  <si>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</si>
  <si>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</si>
  <si>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</si>
  <si>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</si>
  <si>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</si>
  <si>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</si>
  <si>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</si>
  <si>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</si>
  <si>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</si>
  <si>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</si>
  <si>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</si>
  <si>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</si>
  <si>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</si>
  <si>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</si>
  <si>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</si>
  <si>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</si>
  <si>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</si>
  <si>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</si>
  <si>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</si>
  <si>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</si>
  <si>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</si>
  <si>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</si>
  <si>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</si>
  <si>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</si>
  <si>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</si>
  <si>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</si>
  <si>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</si>
  <si>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</si>
  <si>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</si>
  <si>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</si>
  <si>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</si>
  <si>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</si>
  <si>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</si>
  <si>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</si>
  <si>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</si>
  <si>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</si>
  <si>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</si>
  <si>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</si>
  <si>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</si>
  <si>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</si>
  <si>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</si>
  <si>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</si>
  <si>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</si>
  <si>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</si>
  <si>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</si>
  <si>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</si>
  <si>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</si>
  <si>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</si>
  <si>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</si>
  <si>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</si>
  <si>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</si>
  <si>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</si>
  <si>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</si>
  <si>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</si>
  <si>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</si>
  <si>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</si>
  <si>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</si>
  <si>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</si>
  <si>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</si>
  <si>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</si>
  <si>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</si>
  <si>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</si>
  <si>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</si>
  <si>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</si>
  <si>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</si>
  <si>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</si>
  <si>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</si>
  <si>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</si>
  <si>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</si>
  <si>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</si>
  <si>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</si>
  <si>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</si>
  <si>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</si>
  <si>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</si>
  <si>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</si>
  <si>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</si>
  <si>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</si>
  <si>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</si>
  <si>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</si>
  <si>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</si>
  <si>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</si>
  <si>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</si>
  <si>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</si>
  <si>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</si>
  <si>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</si>
  <si>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</si>
  <si>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</si>
  <si>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</si>
  <si>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</si>
  <si>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</si>
  <si>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</si>
  <si>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</si>
  <si>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</si>
  <si>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</si>
  <si>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</si>
  <si>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</si>
  <si>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</si>
  <si>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</si>
  <si>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</si>
  <si>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</si>
  <si>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</si>
  <si>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</si>
  <si>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</si>
  <si>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</si>
  <si>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</si>
  <si>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</si>
  <si>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</si>
  <si>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</si>
  <si>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</si>
  <si>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</si>
  <si>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</si>
  <si>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</si>
  <si>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</si>
  <si>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</si>
  <si>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</si>
  <si>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</si>
  <si>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</si>
  <si>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</si>
  <si>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</si>
  <si>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</si>
  <si>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</si>
  <si>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</si>
  <si>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</si>
  <si>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</si>
  <si>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</si>
  <si>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</si>
  <si>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</si>
  <si>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</si>
  <si>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</si>
  <si>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</si>
  <si>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</si>
  <si>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</si>
  <si>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</si>
  <si>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</si>
  <si>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</si>
  <si>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</si>
  <si>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</si>
  <si>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</si>
  <si>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</si>
  <si>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</si>
  <si>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</si>
  <si>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</si>
  <si>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</si>
  <si>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</si>
  <si>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</si>
  <si>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</si>
  <si>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</si>
  <si>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</si>
  <si>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</si>
  <si>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</si>
  <si>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</si>
  <si>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</si>
  <si>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</si>
  <si>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</si>
  <si>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</si>
  <si>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</si>
  <si>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</si>
  <si>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</si>
  <si>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</si>
  <si>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</si>
  <si>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</si>
  <si>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</si>
  <si>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</si>
  <si>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</si>
  <si>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</si>
  <si>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</si>
  <si>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</si>
  <si>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</si>
  <si>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</si>
  <si>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</si>
  <si>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</si>
  <si>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</si>
  <si>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</si>
  <si>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</si>
  <si>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</si>
  <si>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</si>
  <si>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</si>
  <si>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</si>
  <si>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</si>
  <si>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</si>
  <si>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</si>
  <si>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</si>
  <si>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</si>
  <si>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</si>
  <si>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</si>
  <si>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</si>
  <si>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</si>
  <si>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</si>
  <si>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</si>
  <si>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</si>
  <si>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</si>
  <si>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</si>
  <si>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</si>
  <si>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</si>
  <si>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</si>
  <si>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</si>
  <si>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</si>
  <si>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</si>
  <si>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</si>
  <si>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</si>
  <si>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</si>
  <si>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</si>
  <si>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</si>
  <si>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</si>
  <si>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</si>
  <si>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</si>
  <si>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</si>
  <si>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</si>
  <si>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</si>
  <si>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</si>
  <si>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</si>
  <si>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</si>
  <si>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</si>
  <si>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</si>
  <si>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</si>
  <si>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</si>
  <si>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</si>
  <si>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</si>
  <si>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</si>
  <si>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</si>
  <si>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</si>
  <si>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</si>
  <si>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</si>
  <si>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</si>
  <si>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</si>
  <si>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</si>
  <si>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</si>
  <si>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</si>
  <si>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</si>
  <si>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</si>
  <si>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</si>
  <si>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</si>
  <si>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</si>
  <si>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</si>
  <si>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</si>
  <si>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</si>
  <si>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</si>
  <si>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</si>
  <si>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</si>
  <si>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</si>
  <si>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</si>
  <si>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</si>
  <si>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</si>
  <si>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</si>
  <si>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</si>
  <si>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</si>
  <si>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</si>
  <si>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</si>
  <si>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</si>
  <si>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</si>
  <si>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</si>
  <si>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</si>
  <si>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</si>
  <si>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</si>
  <si>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</si>
  <si>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</si>
  <si>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</si>
  <si>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</si>
  <si>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</si>
  <si>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</si>
  <si>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</si>
  <si>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</si>
  <si>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</si>
  <si>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</si>
  <si>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</si>
  <si>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</si>
  <si>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</si>
  <si>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</si>
  <si>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</si>
  <si>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</si>
  <si>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</si>
  <si>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</si>
  <si>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</si>
  <si>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</si>
  <si>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</si>
  <si>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</si>
  <si>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</si>
  <si>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</si>
  <si>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</si>
  <si>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</si>
  <si>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</si>
  <si>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</si>
  <si>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</si>
  <si>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</si>
  <si>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</si>
  <si>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</si>
  <si>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</si>
  <si>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</si>
  <si>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</si>
  <si>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</si>
  <si>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</si>
  <si>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</si>
  <si>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</si>
  <si>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</si>
  <si>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</si>
  <si>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</si>
  <si>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</si>
  <si>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</si>
  <si>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</si>
  <si>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</si>
  <si>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</si>
  <si>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</si>
  <si>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</si>
  <si>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</si>
  <si>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</si>
  <si>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</si>
  <si>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</si>
  <si>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</si>
  <si>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</si>
  <si>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</si>
  <si>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</si>
  <si>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</si>
  <si>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</si>
  <si>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</si>
  <si>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</si>
  <si>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</si>
  <si>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</si>
  <si>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</si>
  <si>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</si>
  <si>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</si>
  <si>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</si>
  <si>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</si>
  <si>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</si>
  <si>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</si>
  <si>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</si>
  <si>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</si>
  <si>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</si>
  <si>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</si>
  <si>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</si>
  <si>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</si>
  <si>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</si>
  <si>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</si>
  <si>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</si>
  <si>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</si>
  <si>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</si>
  <si>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</si>
  <si>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</si>
  <si>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</si>
  <si>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</si>
  <si>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</si>
  <si>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</si>
  <si>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</si>
  <si>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</si>
  <si>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</si>
  <si>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</si>
  <si>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</si>
  <si>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</si>
  <si>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</si>
  <si>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</si>
  <si>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</si>
  <si>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</si>
  <si>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</si>
  <si>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</si>
  <si>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</si>
  <si>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</si>
  <si>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</si>
  <si>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</si>
  <si>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</si>
  <si>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</si>
  <si>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</si>
  <si>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</si>
  <si>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</si>
  <si>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</si>
  <si>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</si>
  <si>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</si>
  <si>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</si>
  <si>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</si>
  <si>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</si>
  <si>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</si>
  <si>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</si>
  <si>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</si>
  <si>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</si>
  <si>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</si>
  <si>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</si>
  <si>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</si>
  <si>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</si>
  <si>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</si>
  <si>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</si>
  <si>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</si>
  <si>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</si>
  <si>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</si>
  <si>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</si>
  <si>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</si>
  <si>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</si>
  <si>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</si>
  <si>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</si>
  <si>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</si>
  <si>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</si>
  <si>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</si>
  <si>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</si>
  <si>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</si>
  <si>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</si>
  <si>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</si>
  <si>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</si>
  <si>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</si>
  <si>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</si>
  <si>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</si>
  <si>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</si>
  <si>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</si>
  <si>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</si>
  <si>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</si>
  <si>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</si>
  <si>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</si>
  <si>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</si>
  <si>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</si>
  <si>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</si>
  <si>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</si>
  <si>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</si>
  <si>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</si>
  <si>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</si>
  <si>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</si>
  <si>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</si>
  <si>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</si>
  <si>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</si>
  <si>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</si>
  <si>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</si>
  <si>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</si>
  <si>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</si>
  <si>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</si>
  <si>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</si>
  <si>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</si>
  <si>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</si>
  <si>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</si>
  <si>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</si>
  <si>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</si>
  <si>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</si>
  <si>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</si>
  <si>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</si>
  <si>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</si>
  <si>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</si>
  <si>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</si>
  <si>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</si>
  <si>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</si>
  <si>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</si>
  <si>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</si>
  <si>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</si>
  <si>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</si>
  <si>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</si>
  <si>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</si>
  <si>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</si>
  <si>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</si>
  <si>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</si>
  <si>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</si>
  <si>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</si>
  <si>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</si>
  <si>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</si>
  <si>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</si>
  <si>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</si>
  <si>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</si>
  <si>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</si>
  <si>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</si>
  <si>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</si>
  <si>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</si>
  <si>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</si>
  <si>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</si>
  <si>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</si>
  <si>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</si>
  <si>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</si>
  <si>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</si>
  <si>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</si>
  <si>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</si>
  <si>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</si>
  <si>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</si>
  <si>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</si>
  <si>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</si>
  <si>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</si>
  <si>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</si>
  <si>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</si>
  <si>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</si>
  <si>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</si>
  <si>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</si>
  <si>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</si>
  <si>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</si>
  <si>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</si>
  <si>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</si>
  <si>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</si>
  <si>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</si>
  <si>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</si>
  <si>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</si>
  <si>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</si>
  <si>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</si>
  <si>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</si>
  <si>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</si>
  <si>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</si>
  <si>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</si>
  <si>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</si>
  <si>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</si>
  <si>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</si>
  <si>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</si>
  <si>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</si>
  <si>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</si>
  <si>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</si>
  <si>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</si>
  <si>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</si>
  <si>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</si>
  <si>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</si>
  <si>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</si>
  <si>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</si>
  <si>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</si>
  <si>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</si>
  <si>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</si>
  <si>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</si>
  <si>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</si>
  <si>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</si>
  <si>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</si>
  <si>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</si>
  <si>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</si>
  <si>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</si>
  <si>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</si>
  <si>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</si>
  <si>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</si>
  <si>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</si>
  <si>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</si>
  <si>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</si>
  <si>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</si>
  <si>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</si>
  <si>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</si>
  <si>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</si>
  <si>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</si>
  <si>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</si>
  <si>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</si>
  <si>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</si>
  <si>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</si>
  <si>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</si>
  <si>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</si>
  <si>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</si>
  <si>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</si>
  <si>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</si>
  <si>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</si>
  <si>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</si>
  <si>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</si>
  <si>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</si>
  <si>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</si>
  <si>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</si>
  <si>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</si>
  <si>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</si>
  <si>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</si>
  <si>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</si>
  <si>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</si>
  <si>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</si>
  <si>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</si>
  <si>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</si>
  <si>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</si>
  <si>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</si>
  <si>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</si>
  <si>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</si>
  <si>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</si>
  <si>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</si>
  <si>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</si>
  <si>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</si>
  <si>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</si>
  <si>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</si>
  <si>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</si>
  <si>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</si>
  <si>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</si>
  <si>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</si>
  <si>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</si>
  <si>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</si>
  <si>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</si>
  <si>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</si>
  <si>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</si>
  <si>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</si>
  <si>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</si>
  <si>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</si>
  <si>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</si>
  <si>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</si>
  <si>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</si>
  <si>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</si>
  <si>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</si>
  <si>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</si>
  <si>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</si>
  <si>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</si>
  <si>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</si>
  <si>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</si>
  <si>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</si>
  <si>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</si>
  <si>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</si>
  <si>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</si>
  <si>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</si>
  <si>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</si>
  <si>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</si>
  <si>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</si>
  <si>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</si>
  <si>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</si>
  <si>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</si>
  <si>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</si>
  <si>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</si>
  <si>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</si>
  <si>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</si>
  <si>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</si>
  <si>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</si>
  <si>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</si>
  <si>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</si>
  <si>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</si>
  <si>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</si>
  <si>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</si>
  <si>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</si>
  <si>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</si>
  <si>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</si>
  <si>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</si>
  <si>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</si>
  <si>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</si>
  <si>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</si>
  <si>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</si>
  <si>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</si>
  <si>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</si>
  <si>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</si>
  <si>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</si>
  <si>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</si>
  <si>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</si>
  <si>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</si>
  <si>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</si>
  <si>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</si>
  <si>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</si>
  <si>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</si>
  <si>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</si>
  <si>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</si>
  <si>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</si>
  <si>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</si>
  <si>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</si>
  <si>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</si>
  <si>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</si>
  <si>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</si>
  <si>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</si>
  <si>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</si>
  <si>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</si>
  <si>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</si>
  <si>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</si>
  <si>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</si>
  <si>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</si>
  <si>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</si>
  <si>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</si>
  <si>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</si>
  <si>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</si>
  <si>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</si>
  <si>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</si>
  <si>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</si>
  <si>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</si>
  <si>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</si>
  <si>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</si>
  <si>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</si>
  <si>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</si>
  <si>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</si>
  <si>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</si>
  <si>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</si>
  <si>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</si>
  <si>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</si>
  <si>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</si>
  <si>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</si>
  <si>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</si>
  <si>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</si>
  <si>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</si>
  <si>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</si>
  <si>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</si>
  <si>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</si>
  <si>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</si>
  <si>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</si>
  <si>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</si>
  <si>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</si>
  <si>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</si>
  <si>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</si>
  <si>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</si>
  <si>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</si>
  <si>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</si>
  <si>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</si>
  <si>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</si>
  <si>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</si>
  <si>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</si>
  <si>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</si>
  <si>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</si>
  <si>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</si>
  <si>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</si>
  <si>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</si>
  <si>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</si>
  <si>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</si>
  <si>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</si>
  <si>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</si>
  <si>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</si>
  <si>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</si>
  <si>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</si>
  <si>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</si>
  <si>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</si>
  <si>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</si>
  <si>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</si>
  <si>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</si>
  <si>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</si>
  <si>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</si>
  <si>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</si>
  <si>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</si>
  <si>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</si>
  <si>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</si>
  <si>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</si>
  <si>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</si>
  <si>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</si>
  <si>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</si>
  <si>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</si>
  <si>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</si>
  <si>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</si>
  <si>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</si>
  <si>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</si>
  <si>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</si>
  <si>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</si>
  <si>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</si>
  <si>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</si>
  <si>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</si>
  <si>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</si>
  <si>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</si>
  <si>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</si>
  <si>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</si>
  <si>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</si>
  <si>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</si>
  <si>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</si>
  <si>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</si>
  <si>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</si>
  <si>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</si>
  <si>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</si>
  <si>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</si>
  <si>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</si>
  <si>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</si>
  <si>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</si>
  <si>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</si>
  <si>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</si>
  <si>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</si>
  <si>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</si>
  <si>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</si>
  <si>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</si>
  <si>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</si>
  <si>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</si>
  <si>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</si>
  <si>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</si>
  <si>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</si>
  <si>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</si>
  <si>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</si>
  <si>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</si>
  <si>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</si>
  <si>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</si>
  <si>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</si>
  <si>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</si>
  <si>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</si>
  <si>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</si>
  <si>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</si>
  <si>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</si>
  <si>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</si>
  <si>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</si>
  <si>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</si>
  <si>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</si>
  <si>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</si>
  <si>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</si>
  <si>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</si>
  <si>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</si>
  <si>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</si>
  <si>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</si>
  <si>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</si>
  <si>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</si>
  <si>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</si>
  <si>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</si>
  <si>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</si>
  <si>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</si>
  <si>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</si>
  <si>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</si>
  <si>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</si>
  <si>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</si>
  <si>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</si>
  <si>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</si>
  <si>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</si>
  <si>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</si>
  <si>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</si>
  <si>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</si>
  <si>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</si>
  <si>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</si>
  <si>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</si>
  <si>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</si>
  <si>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</si>
  <si>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</si>
  <si>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</si>
  <si>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</si>
  <si>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</si>
  <si>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</si>
  <si>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</si>
  <si>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</si>
  <si>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</si>
  <si>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</si>
  <si>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</si>
  <si>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</si>
  <si>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</si>
  <si>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</si>
  <si>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</si>
  <si>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</si>
  <si>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</si>
  <si>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</si>
  <si>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</si>
  <si>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</si>
  <si>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</si>
  <si>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</si>
  <si>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</si>
  <si>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</si>
  <si>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</si>
  <si>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</si>
  <si>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</si>
  <si>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</si>
  <si>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</si>
  <si>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</si>
  <si>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</si>
  <si>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</si>
  <si>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</si>
  <si>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</si>
  <si>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</si>
  <si>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</si>
  <si>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</si>
  <si>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</si>
  <si>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</si>
  <si>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</si>
  <si>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</si>
  <si>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</si>
  <si>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</si>
  <si>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</si>
  <si>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</si>
  <si>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</si>
  <si>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</si>
  <si>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</si>
  <si>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</si>
  <si>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</si>
  <si>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</si>
  <si>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</si>
  <si>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</si>
  <si>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</si>
  <si>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</si>
  <si>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</si>
  <si>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</si>
  <si>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</si>
  <si>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</si>
  <si>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</si>
  <si>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</si>
  <si>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</si>
  <si>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</si>
  <si>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</si>
  <si>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</si>
  <si>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</si>
  <si>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</si>
  <si>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</si>
  <si>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</si>
  <si>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</si>
  <si>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</si>
  <si>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</si>
  <si>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</si>
  <si>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</si>
  <si>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</si>
  <si>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</si>
  <si>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</si>
  <si>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</si>
  <si>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</si>
  <si>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</si>
  <si>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</si>
  <si>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</si>
  <si>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</si>
  <si>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</si>
  <si>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</si>
  <si>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</si>
  <si>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</si>
  <si>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</si>
  <si>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</si>
  <si>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</si>
  <si>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</si>
  <si>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</si>
  <si>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</si>
  <si>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</si>
  <si>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</si>
  <si>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</si>
  <si>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</si>
  <si>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</si>
  <si>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</si>
  <si>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</si>
  <si>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</si>
  <si>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</si>
  <si>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</si>
  <si>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</si>
  <si>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</si>
  <si>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</si>
  <si>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</si>
  <si>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</si>
  <si>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</si>
  <si>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</si>
  <si>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</si>
  <si>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</si>
  <si>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</si>
  <si>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</si>
  <si>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</si>
  <si>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</si>
  <si>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</si>
  <si>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</si>
  <si>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</si>
  <si>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</si>
  <si>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</si>
  <si>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</si>
  <si>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</si>
  <si>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</si>
  <si>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</si>
  <si>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</si>
  <si>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</si>
  <si>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</si>
  <si>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</si>
  <si>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</si>
  <si>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</si>
  <si>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</si>
  <si>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</si>
  <si>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</si>
  <si>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</si>
  <si>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</si>
  <si>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</si>
  <si>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</si>
  <si>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</si>
  <si>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</si>
  <si>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</si>
  <si>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</si>
  <si>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</si>
  <si>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</si>
  <si>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</si>
  <si>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</si>
  <si>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</si>
  <si>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</si>
  <si>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</si>
  <si>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</si>
  <si>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</si>
  <si>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</si>
  <si>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</si>
  <si>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</si>
  <si>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</si>
  <si>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</si>
  <si>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</si>
  <si>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</si>
  <si>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</si>
  <si>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</si>
  <si>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</si>
  <si>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</si>
  <si>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</si>
  <si>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</si>
  <si>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</si>
  <si>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</si>
  <si>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</si>
  <si>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</si>
  <si>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</si>
  <si>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</si>
  <si>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</si>
  <si>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</si>
  <si>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</si>
  <si>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</si>
  <si>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</si>
  <si>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</si>
  <si>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</si>
  <si>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</si>
  <si>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</si>
  <si>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</si>
  <si>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</si>
  <si>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</si>
  <si>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</si>
  <si>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</si>
  <si>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</si>
  <si>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</si>
  <si>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</si>
  <si>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</si>
  <si>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</si>
  <si>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</si>
  <si>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</si>
  <si>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</si>
  <si>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</si>
  <si>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</si>
  <si>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</si>
  <si>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</si>
  <si>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</si>
  <si>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</si>
  <si>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</si>
  <si>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</si>
  <si>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</si>
  <si>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</si>
  <si>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</si>
  <si>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</si>
  <si>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</si>
  <si>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</si>
  <si>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</si>
  <si>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</si>
  <si>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</si>
  <si>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</si>
  <si>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</si>
  <si>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</si>
  <si>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</si>
  <si>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</si>
  <si>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</si>
  <si>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</si>
  <si>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</si>
  <si>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</si>
  <si>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</si>
  <si>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</si>
  <si>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</si>
  <si>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</si>
  <si>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</si>
  <si>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</si>
  <si>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</si>
  <si>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</si>
  <si>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</si>
  <si>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</si>
  <si>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</si>
  <si>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</si>
  <si>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</si>
  <si>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</si>
  <si>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</si>
  <si>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</si>
  <si>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</si>
  <si>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</si>
  <si>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</si>
  <si>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</si>
  <si>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</si>
  <si>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</si>
  <si>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</si>
  <si>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</si>
  <si>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</si>
  <si>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</si>
  <si>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</si>
  <si>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</si>
  <si>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</si>
  <si>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</si>
  <si>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</si>
  <si>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</si>
  <si>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</si>
  <si>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</si>
  <si>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</si>
  <si>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</si>
  <si>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</si>
  <si>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</si>
  <si>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</si>
  <si>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</si>
  <si>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</si>
  <si>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</si>
  <si>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</si>
  <si>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</si>
  <si>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</si>
  <si>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</si>
  <si>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</si>
  <si>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</si>
  <si>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</si>
  <si>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</si>
  <si>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</si>
  <si>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</si>
  <si>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</si>
  <si>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</si>
  <si>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</si>
  <si>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</si>
  <si>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</si>
  <si>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</si>
  <si>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</si>
  <si>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</si>
  <si>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</si>
  <si>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</si>
  <si>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</si>
  <si>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</si>
  <si>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</si>
  <si>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</si>
  <si>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</si>
  <si>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</si>
  <si>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</si>
  <si>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</si>
  <si>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</si>
  <si>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</si>
  <si>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</si>
  <si>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</si>
  <si>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</si>
  <si>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</si>
  <si>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</si>
  <si>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</si>
  <si>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</si>
  <si>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</si>
  <si>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</si>
  <si>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</si>
  <si>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</si>
  <si>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</si>
  <si>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</si>
  <si>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</si>
  <si>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</si>
  <si>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</si>
  <si>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</si>
  <si>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</si>
  <si>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</si>
  <si>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</si>
  <si>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</si>
  <si>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</si>
  <si>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</si>
  <si>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</si>
  <si>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</si>
  <si>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</si>
  <si>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</si>
  <si>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</si>
  <si>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</si>
  <si>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</si>
  <si>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</si>
  <si>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</si>
  <si>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</si>
  <si>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</si>
  <si>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</si>
  <si>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</si>
  <si>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</si>
  <si>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</si>
  <si>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</si>
  <si>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</si>
  <si>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</si>
  <si>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</si>
  <si>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</si>
  <si>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</si>
  <si>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</si>
  <si>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</si>
  <si>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</si>
  <si>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</si>
  <si>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</si>
  <si>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</si>
  <si>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</si>
  <si>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</si>
  <si>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</si>
  <si>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</si>
  <si>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</si>
  <si>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</si>
  <si>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</si>
  <si>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</si>
  <si>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</si>
  <si>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</si>
  <si>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</si>
  <si>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</si>
  <si>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</si>
  <si>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</si>
  <si>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</si>
  <si>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</si>
  <si>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</si>
  <si>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</si>
  <si>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</si>
  <si>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</si>
  <si>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</si>
  <si>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</si>
  <si>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</si>
  <si>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</si>
  <si>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</si>
  <si>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</si>
  <si>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</si>
  <si>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</si>
  <si>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</si>
  <si>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</si>
  <si>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</si>
  <si>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</si>
  <si>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</si>
  <si>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</si>
  <si>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</si>
  <si>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</si>
  <si>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</si>
  <si>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</si>
  <si>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</si>
  <si>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</si>
  <si>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</si>
  <si>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</si>
  <si>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</si>
  <si>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</si>
  <si>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</si>
  <si>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</si>
  <si>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</si>
  <si>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</si>
  <si>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</si>
  <si>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</si>
  <si>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</si>
  <si>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</si>
  <si>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</si>
  <si>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</si>
  <si>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</si>
  <si>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</si>
  <si>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</si>
  <si>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</si>
  <si>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</si>
  <si>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</si>
  <si>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</si>
  <si>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</si>
  <si>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</si>
  <si>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</si>
  <si>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</si>
  <si>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</si>
  <si>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</si>
  <si>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</si>
  <si>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</si>
  <si>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</si>
  <si>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</si>
  <si>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</si>
  <si>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</si>
  <si>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</si>
  <si>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</si>
  <si>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</si>
  <si>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</si>
  <si>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</si>
  <si>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</si>
  <si>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</si>
  <si>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</si>
  <si>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</si>
  <si>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</si>
  <si>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</si>
  <si>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</si>
  <si>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</si>
  <si>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</si>
  <si>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</si>
  <si>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</si>
  <si>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</si>
  <si>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</si>
  <si>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</si>
  <si>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</si>
  <si>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</si>
  <si>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</si>
  <si>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</si>
  <si>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</si>
  <si>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</si>
  <si>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</si>
  <si>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</si>
  <si>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</si>
  <si>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</si>
  <si>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</si>
  <si>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</si>
  <si>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</si>
  <si>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</si>
  <si>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</si>
  <si>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</si>
  <si>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</si>
  <si>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</si>
  <si>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</si>
  <si>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</si>
  <si>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</si>
  <si>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</si>
  <si>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</si>
  <si>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</si>
  <si>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</si>
  <si>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</si>
  <si>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</si>
  <si>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</si>
  <si>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</si>
  <si>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</si>
  <si>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</si>
  <si>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</si>
  <si>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</si>
  <si>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</si>
  <si>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</si>
  <si>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</si>
  <si>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</si>
  <si>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</si>
  <si>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</si>
  <si>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</si>
  <si>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</si>
  <si>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</si>
  <si>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</si>
  <si>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</si>
  <si>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</si>
  <si>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</si>
  <si>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</si>
  <si>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</si>
  <si>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</si>
  <si>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</si>
  <si>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</si>
  <si>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</si>
  <si>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</si>
  <si>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</si>
  <si>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</si>
  <si>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</si>
  <si>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</si>
  <si>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</si>
  <si>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</si>
  <si>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</si>
  <si>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</si>
  <si>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</si>
  <si>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</si>
  <si>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</si>
  <si>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</si>
  <si>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</si>
  <si>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</si>
  <si>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</si>
  <si>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</si>
  <si>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</si>
  <si>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</si>
  <si>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</si>
  <si>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</si>
  <si>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</si>
  <si>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</si>
  <si>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</si>
  <si>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</si>
  <si>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</si>
  <si>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</si>
  <si>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</si>
  <si>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</si>
  <si>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</si>
  <si>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</si>
  <si>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</si>
  <si>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</si>
  <si>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</si>
  <si>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</si>
  <si>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</si>
  <si>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</si>
  <si>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</si>
  <si>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</si>
  <si>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</si>
  <si>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</si>
  <si>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</si>
  <si>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</si>
  <si>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</si>
  <si>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</si>
  <si>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</si>
  <si>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</si>
  <si>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</si>
  <si>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</si>
  <si>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</si>
  <si>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</si>
  <si>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</si>
  <si>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</si>
  <si>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</si>
  <si>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</si>
  <si>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</si>
  <si>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</si>
  <si>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</si>
  <si>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</si>
  <si>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</si>
  <si>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</si>
  <si>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</si>
  <si>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</si>
  <si>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</si>
  <si>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</si>
  <si>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</si>
  <si>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</si>
  <si>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</si>
  <si>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</si>
  <si>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</si>
  <si>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</si>
  <si>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</si>
  <si>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</si>
  <si>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</si>
  <si>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</si>
  <si>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</si>
  <si>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</si>
  <si>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</si>
  <si>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</si>
  <si>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</si>
  <si>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</si>
  <si>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</si>
  <si>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</si>
  <si>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</si>
  <si>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</si>
  <si>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</si>
  <si>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</si>
  <si>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</si>
  <si>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</si>
  <si>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</si>
  <si>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</si>
  <si>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</si>
  <si>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</si>
  <si>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</si>
  <si>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</si>
  <si>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</si>
  <si>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</si>
  <si>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</si>
  <si>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</si>
  <si>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</si>
  <si>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</si>
  <si>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</si>
  <si>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</si>
  <si>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</si>
  <si>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</si>
  <si>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</si>
  <si>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</si>
  <si>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</si>
  <si>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</si>
  <si>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</si>
  <si>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</si>
  <si>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</si>
  <si>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</si>
  <si>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</si>
  <si>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</si>
  <si>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</si>
  <si>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</si>
  <si>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</si>
  <si>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</si>
  <si>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</si>
  <si>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</si>
  <si>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</si>
  <si>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</si>
  <si>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</si>
  <si>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</si>
  <si>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</si>
  <si>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</si>
  <si>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</si>
  <si>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</si>
  <si>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</si>
  <si>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</si>
  <si>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</si>
  <si>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</si>
  <si>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</si>
  <si>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</si>
  <si>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</si>
  <si>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</si>
  <si>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</si>
  <si>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</si>
  <si>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</si>
  <si>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</si>
  <si>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</si>
  <si>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</si>
  <si>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</si>
  <si>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</si>
  <si>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</si>
  <si>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</si>
  <si>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</si>
  <si>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</si>
  <si>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</si>
  <si>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</si>
  <si>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</si>
  <si>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</si>
  <si>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</si>
  <si>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</si>
  <si>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</si>
  <si>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</si>
  <si>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</si>
  <si>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</si>
  <si>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</si>
  <si>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</si>
  <si>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</si>
  <si>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</si>
  <si>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</si>
  <si>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</si>
  <si>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</si>
  <si>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</si>
  <si>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</si>
  <si>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</si>
  <si>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</si>
  <si>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</si>
  <si>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</si>
  <si>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</si>
  <si>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</si>
  <si>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</si>
  <si>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</si>
  <si>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</si>
  <si>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</si>
  <si>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</si>
  <si>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</si>
  <si>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</si>
  <si>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</si>
  <si>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</si>
  <si>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</si>
  <si>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</si>
  <si>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</si>
  <si>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</si>
  <si>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</si>
  <si>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</si>
  <si>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</si>
  <si>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</si>
  <si>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</si>
  <si>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</si>
  <si>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</si>
  <si>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</si>
  <si>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</si>
  <si>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</si>
  <si>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</si>
  <si>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</si>
  <si>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</si>
  <si>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</si>
  <si>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</si>
  <si>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</si>
  <si>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</si>
  <si>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</si>
  <si>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</si>
  <si>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</si>
  <si>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</si>
  <si>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</si>
  <si>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</si>
  <si>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</si>
  <si>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</si>
  <si>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</si>
  <si>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</si>
  <si>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</si>
  <si>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</si>
  <si>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</si>
  <si>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</si>
  <si>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</si>
  <si>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</si>
  <si>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</si>
  <si>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</si>
  <si>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</si>
  <si>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</si>
  <si>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</si>
  <si>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</si>
  <si>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</si>
  <si>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</si>
  <si>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</si>
  <si>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</si>
  <si>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</si>
  <si>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</si>
  <si>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</si>
  <si>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</si>
  <si>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</si>
  <si>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</si>
  <si>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</si>
  <si>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</si>
  <si>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</si>
  <si>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</si>
  <si>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</si>
  <si>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</si>
  <si>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</si>
  <si>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</si>
  <si>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</si>
  <si>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</si>
  <si>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</si>
  <si>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</si>
  <si>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</si>
  <si>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</si>
  <si>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</si>
  <si>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</si>
  <si>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</si>
  <si>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</si>
  <si>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</si>
  <si>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</si>
  <si>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</si>
  <si>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</si>
  <si>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</si>
  <si>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</si>
  <si>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</si>
  <si>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</si>
  <si>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</si>
  <si>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</si>
  <si>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</si>
  <si>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</si>
  <si>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</si>
  <si>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</si>
  <si>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</si>
  <si>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</si>
  <si>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</si>
  <si>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</si>
  <si>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</si>
  <si>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</si>
  <si>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</si>
  <si>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</si>
  <si>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</si>
  <si>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</si>
  <si>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</si>
  <si>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</si>
  <si>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</si>
  <si>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</si>
  <si>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</si>
  <si>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</si>
  <si>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</si>
  <si>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</si>
  <si>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</si>
  <si>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</si>
  <si>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</si>
  <si>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</si>
  <si>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</si>
  <si>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</si>
  <si>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</si>
  <si>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</si>
  <si>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</si>
  <si>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</si>
  <si>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</si>
  <si>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</si>
  <si>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</si>
  <si>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</si>
  <si>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</si>
  <si>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</si>
  <si>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</si>
  <si>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</si>
  <si>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</si>
  <si>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</si>
  <si>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</si>
  <si>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</si>
  <si>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</si>
  <si>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</si>
  <si>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</si>
  <si>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</si>
  <si>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</si>
  <si>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</si>
  <si>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</si>
  <si>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</si>
  <si>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</si>
  <si>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</si>
  <si>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</si>
  <si>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</si>
  <si>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</si>
  <si>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</si>
  <si>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</si>
  <si>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</si>
  <si>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</si>
  <si>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</si>
  <si>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</si>
  <si>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</si>
  <si>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</si>
  <si>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</si>
  <si>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</si>
  <si>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</si>
  <si>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</si>
  <si>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</si>
  <si>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</si>
  <si>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</si>
  <si>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</si>
  <si>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</si>
  <si>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</si>
  <si>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</si>
  <si>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</si>
  <si>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</si>
  <si>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</si>
  <si>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</si>
  <si>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</si>
  <si>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</si>
  <si>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</si>
  <si>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</si>
  <si>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</si>
  <si>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</si>
  <si>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</si>
  <si>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</si>
  <si>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</si>
  <si>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</si>
  <si>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</si>
  <si>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</si>
  <si>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</si>
  <si>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</si>
  <si>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</si>
  <si>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</si>
  <si>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</si>
  <si>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</si>
  <si>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</si>
  <si>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</si>
  <si>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</si>
  <si>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</si>
  <si>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</si>
  <si>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</si>
  <si>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</si>
  <si>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</si>
  <si>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</si>
  <si>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</si>
  <si>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</si>
  <si>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</si>
  <si>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</si>
  <si>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</si>
  <si>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</si>
  <si>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</si>
  <si>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</si>
  <si>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</si>
  <si>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</si>
  <si>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</si>
  <si>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</si>
  <si>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</si>
  <si>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</si>
  <si>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</si>
  <si>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</si>
  <si>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</si>
  <si>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</si>
  <si>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</si>
  <si>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</si>
  <si>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</si>
  <si>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</si>
  <si>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</si>
  <si>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</si>
  <si>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</si>
  <si>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</si>
  <si>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</si>
  <si>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</si>
  <si>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</si>
  <si>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</si>
  <si>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</si>
  <si>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</si>
  <si>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</si>
  <si>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</si>
  <si>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</si>
  <si>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</si>
  <si>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</si>
  <si>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</si>
  <si>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</si>
  <si>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</si>
  <si>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</si>
  <si>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</si>
  <si>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</si>
  <si>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</si>
  <si>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</si>
  <si>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</si>
  <si>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</si>
  <si>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</si>
  <si>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</si>
  <si>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</si>
  <si>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</si>
  <si>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</si>
  <si>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</si>
  <si>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</si>
  <si>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</si>
  <si>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</si>
  <si>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</si>
  <si>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</si>
  <si>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</si>
  <si>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</si>
  <si>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</si>
  <si>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</si>
  <si>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</si>
  <si>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</si>
  <si>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</si>
  <si>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</si>
  <si>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</si>
  <si>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</si>
  <si>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</si>
  <si>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</si>
  <si>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</si>
  <si>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</si>
  <si>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</si>
  <si>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</si>
  <si>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</si>
  <si>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</si>
  <si>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</si>
  <si>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</si>
  <si>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</si>
  <si>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</si>
  <si>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</si>
  <si>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</si>
  <si>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</si>
  <si>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</si>
  <si>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</si>
  <si>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</si>
  <si>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</si>
  <si>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</si>
  <si>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</si>
  <si>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</si>
  <si>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</si>
  <si>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</si>
  <si>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</si>
  <si>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</si>
  <si>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</si>
  <si>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</si>
  <si>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</si>
  <si>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</si>
  <si>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</si>
  <si>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</si>
  <si>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</si>
  <si>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</si>
  <si>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</si>
  <si>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</si>
  <si>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</si>
  <si>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</si>
  <si>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</si>
  <si>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</si>
  <si>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</si>
  <si>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</si>
  <si>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</si>
  <si>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</si>
  <si>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</si>
  <si>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</si>
  <si>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</si>
  <si>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</si>
  <si>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</si>
  <si>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</si>
  <si>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</si>
  <si>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</si>
  <si>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</si>
  <si>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</si>
  <si>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</si>
  <si>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</si>
  <si>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</si>
  <si>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</si>
  <si>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</si>
  <si>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</si>
  <si>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</si>
  <si>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</si>
  <si>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</si>
  <si>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</si>
  <si>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</si>
  <si>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</si>
  <si>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</si>
  <si>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</si>
  <si>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</si>
  <si>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</si>
  <si>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</si>
  <si>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</si>
  <si>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</si>
  <si>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</si>
  <si>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</si>
  <si>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</si>
  <si>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</si>
  <si>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</si>
  <si>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</si>
  <si>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</si>
  <si>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</si>
  <si>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</si>
  <si>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</si>
  <si>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</si>
  <si>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</si>
  <si>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</si>
  <si>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</si>
  <si>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</si>
  <si>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</si>
  <si>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</si>
  <si>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</si>
  <si>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</si>
  <si>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</si>
  <si>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</si>
  <si>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</si>
  <si>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</si>
  <si>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</si>
  <si>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</si>
  <si>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</si>
  <si>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</si>
  <si>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</si>
  <si>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</si>
  <si>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</si>
  <si>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</si>
  <si>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</si>
  <si>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</si>
  <si>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</si>
  <si>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</si>
  <si>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</si>
  <si>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</si>
  <si>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</si>
  <si>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</si>
  <si>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</si>
  <si>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</si>
  <si>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</si>
  <si>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</si>
  <si>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</si>
  <si>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</si>
  <si>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</si>
  <si>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</si>
  <si>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</si>
  <si>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</si>
  <si>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</si>
  <si>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</si>
  <si>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</si>
  <si>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</si>
  <si>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</si>
  <si>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</si>
  <si>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</si>
  <si>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</si>
  <si>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</si>
  <si>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</si>
  <si>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</si>
  <si>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</si>
  <si>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</si>
  <si>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</si>
  <si>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</si>
  <si>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</si>
  <si>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</si>
  <si>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</si>
  <si>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</si>
  <si>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</si>
  <si>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</si>
  <si>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</si>
  <si>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</si>
  <si>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</si>
  <si>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</si>
  <si>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</si>
  <si>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</si>
  <si>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</si>
  <si>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</si>
  <si>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</si>
  <si>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</si>
  <si>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</si>
  <si>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</si>
  <si>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</si>
  <si>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</si>
  <si>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</si>
  <si>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</si>
  <si>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</si>
  <si>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</si>
  <si>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</si>
  <si>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</si>
  <si>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</si>
  <si>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</si>
  <si>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</si>
  <si>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</si>
  <si>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</si>
  <si>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</si>
  <si>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</si>
  <si>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</si>
  <si>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</si>
  <si>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</si>
  <si>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</si>
  <si>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</si>
  <si>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</si>
  <si>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</si>
  <si>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</si>
  <si>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</si>
  <si>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</si>
  <si>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</si>
  <si>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</si>
  <si>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</si>
  <si>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</si>
  <si>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</si>
  <si>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</si>
  <si>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</si>
  <si>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</si>
  <si>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</si>
  <si>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</si>
  <si>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</si>
  <si>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</si>
  <si>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</si>
  <si>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</si>
  <si>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</si>
  <si>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</si>
  <si>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</si>
  <si>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</si>
  <si>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</si>
  <si>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</si>
  <si>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</si>
  <si>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</si>
  <si>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</si>
  <si>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</si>
  <si>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</si>
  <si>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</si>
  <si>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</si>
  <si>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</si>
  <si>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</si>
  <si>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</si>
  <si>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</si>
  <si>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</si>
  <si>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</si>
  <si>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</si>
  <si>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</si>
  <si>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</si>
  <si>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</si>
  <si>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</si>
  <si>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</si>
  <si>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</si>
  <si>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</si>
  <si>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</si>
  <si>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</si>
  <si>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</si>
  <si>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</si>
  <si>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</si>
  <si>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</si>
  <si>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</si>
  <si>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</si>
  <si>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</si>
  <si>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</si>
  <si>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</si>
  <si>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</si>
  <si>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</si>
  <si>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</si>
  <si>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</si>
  <si>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</si>
  <si>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</si>
  <si>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</si>
  <si>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</si>
  <si>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</si>
  <si>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</si>
  <si>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</si>
  <si>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</si>
  <si>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</si>
  <si>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</si>
  <si>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</si>
  <si>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</si>
  <si>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</si>
  <si>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</si>
  <si>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</si>
  <si>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</si>
  <si>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</si>
  <si>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</si>
  <si>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</si>
  <si>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</si>
  <si>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</si>
  <si>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</si>
  <si>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</si>
  <si>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</si>
  <si>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</si>
  <si>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</si>
  <si>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</si>
  <si>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</si>
  <si>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</si>
  <si>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</si>
  <si>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</si>
  <si>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</si>
  <si>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</si>
  <si>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</si>
  <si>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</si>
  <si>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</si>
  <si>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</si>
  <si>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</si>
  <si>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</si>
  <si>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</si>
  <si>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</si>
  <si>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</si>
  <si>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</si>
  <si>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</si>
  <si>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</si>
  <si>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</si>
  <si>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</si>
  <si>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</si>
  <si>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</si>
  <si>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</si>
  <si>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</si>
  <si>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</si>
  <si>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</si>
  <si>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</si>
  <si>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</si>
  <si>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</si>
  <si>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</si>
  <si>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</si>
  <si>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</si>
  <si>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</si>
  <si>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</si>
  <si>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</si>
  <si>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</si>
  <si>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</si>
  <si>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</si>
  <si>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</si>
  <si>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</si>
  <si>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</si>
  <si>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</si>
  <si>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</si>
  <si>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</si>
  <si>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</si>
  <si>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</si>
  <si>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</si>
  <si>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</si>
  <si>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</si>
  <si>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</si>
  <si>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</si>
  <si>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</si>
  <si>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</si>
  <si>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</si>
  <si>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</si>
  <si>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</si>
  <si>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</si>
  <si>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</si>
  <si>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</si>
  <si>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</si>
  <si>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</si>
  <si>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</si>
  <si>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</si>
  <si>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</si>
  <si>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</si>
  <si>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</si>
  <si>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</si>
  <si>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</si>
  <si>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</si>
  <si>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</si>
  <si>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</si>
  <si>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</si>
  <si>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</si>
  <si>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</si>
  <si>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</si>
  <si>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</si>
  <si>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</si>
  <si>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</si>
  <si>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</si>
  <si>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</si>
  <si>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</si>
  <si>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</si>
  <si>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</si>
  <si>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</si>
  <si>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</si>
  <si>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</si>
  <si>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</si>
  <si>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</si>
  <si>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</si>
  <si>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</si>
  <si>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</si>
  <si>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</si>
  <si>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</si>
  <si>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</si>
  <si>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</si>
  <si>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</si>
  <si>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</si>
  <si>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</si>
  <si>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</si>
  <si>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</si>
  <si>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</si>
  <si>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</si>
  <si>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</si>
  <si>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</si>
  <si>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</si>
  <si>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</si>
  <si>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</si>
  <si>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</si>
  <si>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</si>
  <si>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</si>
  <si>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</si>
  <si>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</si>
  <si>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</si>
  <si>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</si>
  <si>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</si>
  <si>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</si>
  <si>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</si>
  <si>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</si>
  <si>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</si>
  <si>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</si>
  <si>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</si>
  <si>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</si>
  <si>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</si>
  <si>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</si>
  <si>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</si>
  <si>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</si>
  <si>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</si>
  <si>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</si>
  <si>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</si>
  <si>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</si>
  <si>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</si>
  <si>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</si>
  <si>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</si>
  <si>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</si>
  <si>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</si>
  <si>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</si>
  <si>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</si>
  <si>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</si>
  <si>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</si>
  <si>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</si>
  <si>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</si>
  <si>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</si>
  <si>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</si>
  <si>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</si>
  <si>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</si>
  <si>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</si>
  <si>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</si>
  <si>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</si>
  <si>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</si>
  <si>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</si>
  <si>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</si>
  <si>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</si>
  <si>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</si>
  <si>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</si>
  <si>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</si>
  <si>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</si>
  <si>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</si>
  <si>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</si>
  <si>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</si>
  <si>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</si>
  <si>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</si>
  <si>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</si>
  <si>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</si>
  <si>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</si>
  <si>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</si>
  <si>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</si>
  <si>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</si>
  <si>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</si>
  <si>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</si>
  <si>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</si>
  <si>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</si>
  <si>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</si>
  <si>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</si>
  <si>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</si>
  <si>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</si>
  <si>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</si>
  <si>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</si>
  <si>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</si>
  <si>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</si>
  <si>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</si>
  <si>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</si>
  <si>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</si>
  <si>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</si>
  <si>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</si>
  <si>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</si>
  <si>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</si>
  <si>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</si>
  <si>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</si>
  <si>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</si>
  <si>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</si>
  <si>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</si>
  <si>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</si>
  <si>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</si>
  <si>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</si>
  <si>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</si>
  <si>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</si>
  <si>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</si>
  <si>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</si>
  <si>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</si>
  <si>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</si>
  <si>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</si>
  <si>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</si>
  <si>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</si>
  <si>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</si>
  <si>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</si>
  <si>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</si>
  <si>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</si>
  <si>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</si>
  <si>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</si>
  <si>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</si>
  <si>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</si>
  <si>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</si>
  <si>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</si>
  <si>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</si>
  <si>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</si>
  <si>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</si>
  <si>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</si>
  <si>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</si>
  <si>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</si>
  <si>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</si>
  <si>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</si>
  <si>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</si>
  <si>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</si>
  <si>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</si>
  <si>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</si>
  <si>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</si>
  <si>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</si>
  <si>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</si>
  <si>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</si>
  <si>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</si>
  <si>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</si>
  <si>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</si>
  <si>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</si>
  <si>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</si>
  <si>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</si>
  <si>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</si>
  <si>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</si>
  <si>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</si>
  <si>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</si>
  <si>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</si>
  <si>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</si>
  <si>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</si>
  <si>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</si>
  <si>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</si>
  <si>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</si>
  <si>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</si>
  <si>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</si>
  <si>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</si>
  <si>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</si>
  <si>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</si>
  <si>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</si>
  <si>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</si>
  <si>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</si>
  <si>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</si>
  <si>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</si>
  <si>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</si>
  <si>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</si>
  <si>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</si>
  <si>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</si>
  <si>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</si>
  <si>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</si>
  <si>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</si>
  <si>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</si>
  <si>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</si>
  <si>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</si>
  <si>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</si>
  <si>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</si>
  <si>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</si>
  <si>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</si>
  <si>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</si>
  <si>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</si>
  <si>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</si>
  <si>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</si>
  <si>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</si>
  <si>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</si>
  <si>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</si>
  <si>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</si>
  <si>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</si>
  <si>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</si>
  <si>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</si>
  <si>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</si>
  <si>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</si>
  <si>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</si>
  <si>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</si>
  <si>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</si>
  <si>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</si>
  <si>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</si>
  <si>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</si>
  <si>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</si>
  <si>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</si>
  <si>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</si>
  <si>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</si>
  <si>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</si>
  <si>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</si>
  <si>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</si>
  <si>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</si>
  <si>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</si>
  <si>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</si>
  <si>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</si>
  <si>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</si>
  <si>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</si>
  <si>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</si>
  <si>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</si>
  <si>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</si>
  <si>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</si>
  <si>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</si>
  <si>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</si>
  <si>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</si>
  <si>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</si>
  <si>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</si>
  <si>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</si>
  <si>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</si>
  <si>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</si>
  <si>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</si>
  <si>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</si>
  <si>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</si>
  <si>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</si>
  <si>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</si>
  <si>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</si>
  <si>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</si>
  <si>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</si>
  <si>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</si>
  <si>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</si>
  <si>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</si>
  <si>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</si>
  <si>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</si>
  <si>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</si>
  <si>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</si>
  <si>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</si>
  <si>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</si>
  <si>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</si>
  <si>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</si>
  <si>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</si>
  <si>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</si>
  <si>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</si>
  <si>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</si>
  <si>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</si>
  <si>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</si>
  <si>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</si>
  <si>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</si>
  <si>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</si>
  <si>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</si>
  <si>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</si>
  <si>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</si>
  <si>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</si>
  <si>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</si>
  <si>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</si>
  <si>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</si>
  <si>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</si>
  <si>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</si>
  <si>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</si>
  <si>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</si>
  <si>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</si>
  <si>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</si>
  <si>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</si>
  <si>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</si>
  <si>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</si>
  <si>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</si>
  <si>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</si>
  <si>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</si>
  <si>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</si>
  <si>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</si>
  <si>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</si>
  <si>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</si>
  <si>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</si>
  <si>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</si>
  <si>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</si>
  <si>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</si>
  <si>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</si>
  <si>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</si>
  <si>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</si>
  <si>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</si>
  <si>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</si>
  <si>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</si>
  <si>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</si>
  <si>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</si>
  <si>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</si>
  <si>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</si>
  <si>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</si>
  <si>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</si>
  <si>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</si>
  <si>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</si>
  <si>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</si>
  <si>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</si>
  <si>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</si>
  <si>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</si>
  <si>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</si>
  <si>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</si>
  <si>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</si>
  <si>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</si>
  <si>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</si>
  <si>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</si>
  <si>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</si>
  <si>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</si>
  <si>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</si>
  <si>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</si>
  <si>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</si>
  <si>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</si>
  <si>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</si>
  <si>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</si>
  <si>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</si>
  <si>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</si>
  <si>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</si>
  <si>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</si>
  <si>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</si>
  <si>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</si>
  <si>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</si>
  <si>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</si>
  <si>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</si>
  <si>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</si>
  <si>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</si>
  <si>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</si>
  <si>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</si>
  <si>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</si>
  <si>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</si>
  <si>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</si>
  <si>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</si>
  <si>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</si>
  <si>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</si>
  <si>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</si>
  <si>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</si>
  <si>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</si>
  <si>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</si>
  <si>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</si>
  <si>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</si>
  <si>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</si>
  <si>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</si>
  <si>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</si>
  <si>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</si>
  <si>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</si>
  <si>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</si>
  <si>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</si>
  <si>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</si>
  <si>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</si>
  <si>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</si>
  <si>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</si>
  <si>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</si>
  <si>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</si>
  <si>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</si>
  <si>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</si>
  <si>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</si>
  <si>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</si>
  <si>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</si>
  <si>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</si>
  <si>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</si>
  <si>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</si>
  <si>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</si>
  <si>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</si>
  <si>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</si>
  <si>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</si>
  <si>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</si>
  <si>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</si>
  <si>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</si>
  <si>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</si>
  <si>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</si>
  <si>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</si>
  <si>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</si>
  <si>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</si>
  <si>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</si>
  <si>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</si>
  <si>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</si>
  <si>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</si>
  <si>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</si>
  <si>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</si>
  <si>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</si>
  <si>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</si>
  <si>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</si>
  <si>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</si>
  <si>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</si>
  <si>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</si>
  <si>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</si>
  <si>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</si>
  <si>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</si>
  <si>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</si>
  <si>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</si>
  <si>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</si>
  <si>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</si>
  <si>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</si>
  <si>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</si>
  <si>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</si>
  <si>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</si>
  <si>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</si>
  <si>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</si>
  <si>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</si>
  <si>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</si>
  <si>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</si>
  <si>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</si>
  <si>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</si>
  <si>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</si>
  <si>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</si>
  <si>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</si>
  <si>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</si>
  <si>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</si>
  <si>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</si>
  <si>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</si>
  <si>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</si>
  <si>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</si>
  <si>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</si>
  <si>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</si>
  <si>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</si>
  <si>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</si>
  <si>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</si>
  <si>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</si>
  <si>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</si>
  <si>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</si>
  <si>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</si>
  <si>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</si>
  <si>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</si>
  <si>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</si>
  <si>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</si>
  <si>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</si>
  <si>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</si>
  <si>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</si>
  <si>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</si>
  <si>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</si>
  <si>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</si>
  <si>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</si>
  <si>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</si>
  <si>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</si>
  <si>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</si>
  <si>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</si>
  <si>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</si>
  <si>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</si>
  <si>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</si>
  <si>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</si>
  <si>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</si>
  <si>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</si>
  <si>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</si>
  <si>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</si>
  <si>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</si>
  <si>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</si>
  <si>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</si>
  <si>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</si>
  <si>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</si>
  <si>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</si>
  <si>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</si>
  <si>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</si>
  <si>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</si>
  <si>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</si>
  <si>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</si>
  <si>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</si>
  <si>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</si>
  <si>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</si>
  <si>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</si>
  <si>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</si>
  <si>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</si>
  <si>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</si>
  <si>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</si>
  <si>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</si>
  <si>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</si>
  <si>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</si>
  <si>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</si>
  <si>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</si>
  <si>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</si>
  <si>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</si>
  <si>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</si>
  <si>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</si>
  <si>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</si>
  <si>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</si>
  <si>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</si>
  <si>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</si>
  <si>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</si>
  <si>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</si>
  <si>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</si>
  <si>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</si>
  <si>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</si>
  <si>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</si>
  <si>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</si>
  <si>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</si>
  <si>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</si>
  <si>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</si>
  <si>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</si>
  <si>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</si>
  <si>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</si>
  <si>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</si>
  <si>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</si>
  <si>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</si>
  <si>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</si>
  <si>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</si>
  <si>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</si>
  <si>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</si>
  <si>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</si>
  <si>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</si>
  <si>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</si>
  <si>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</si>
  <si>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</si>
  <si>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</si>
  <si>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</si>
  <si>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</si>
  <si>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</si>
  <si>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</si>
  <si>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</si>
  <si>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</si>
  <si>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</si>
  <si>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</si>
  <si>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</si>
  <si>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</si>
  <si>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</si>
  <si>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</si>
  <si>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</si>
  <si>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</si>
  <si>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</si>
  <si>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</si>
  <si>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</si>
  <si>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</si>
  <si>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</si>
  <si>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</si>
  <si>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</si>
  <si>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</si>
  <si>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</si>
  <si>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</si>
  <si>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</si>
  <si>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</si>
  <si>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</si>
  <si>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</si>
  <si>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</si>
  <si>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</si>
  <si>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</si>
  <si>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</si>
  <si>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</si>
  <si>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</si>
  <si>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</si>
  <si>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</si>
  <si>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</si>
  <si>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</si>
  <si>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</si>
  <si>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</si>
  <si>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</si>
  <si>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</si>
  <si>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</si>
  <si>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</si>
  <si>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</si>
  <si>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</si>
  <si>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</si>
  <si>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</si>
  <si>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</si>
  <si>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</si>
  <si>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</si>
  <si>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</si>
  <si>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</si>
  <si>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</si>
  <si>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</si>
  <si>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</si>
  <si>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</si>
  <si>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</si>
  <si>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</si>
  <si>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</si>
  <si>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</si>
  <si>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</si>
  <si>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</si>
  <si>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</si>
  <si>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</si>
  <si>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</si>
  <si>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</si>
  <si>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</si>
  <si>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</si>
  <si>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</si>
  <si>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</si>
  <si>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</si>
  <si>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</si>
  <si>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</si>
  <si>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</si>
  <si>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</si>
  <si>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</si>
  <si>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</si>
  <si>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</si>
  <si>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</si>
  <si>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</si>
  <si>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</si>
  <si>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</si>
  <si>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</si>
  <si>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</si>
  <si>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</si>
  <si>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</si>
  <si>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</si>
  <si>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</si>
  <si>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</si>
  <si>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</si>
  <si>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</si>
  <si>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</si>
  <si>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</si>
  <si>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</si>
  <si>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</si>
  <si>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</si>
  <si>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</si>
  <si>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</si>
  <si>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</si>
  <si>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</si>
  <si>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</si>
  <si>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</si>
  <si>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</si>
  <si>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</si>
  <si>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</si>
  <si>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</si>
  <si>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</si>
  <si>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</si>
  <si>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</si>
  <si>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</si>
  <si>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</si>
  <si>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</si>
  <si>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</si>
  <si>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</si>
  <si>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</si>
  <si>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</si>
  <si>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</si>
  <si>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</si>
  <si>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</si>
  <si>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</si>
  <si>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</si>
  <si>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</si>
  <si>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</si>
  <si>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</si>
  <si>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</si>
  <si>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</si>
  <si>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</si>
  <si>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</si>
  <si>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</si>
  <si>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</si>
  <si>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</si>
  <si>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</si>
  <si>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</si>
  <si>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</si>
  <si>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</si>
  <si>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</si>
  <si>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</si>
  <si>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</si>
  <si>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</si>
  <si>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</si>
  <si>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</si>
  <si>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</si>
  <si>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</si>
  <si>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</si>
  <si>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</si>
  <si>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</si>
  <si>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</si>
  <si>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</si>
  <si>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</si>
  <si>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</si>
  <si>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</si>
  <si>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</si>
  <si>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</si>
  <si>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</si>
  <si>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</si>
  <si>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</si>
  <si>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</si>
  <si>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</si>
  <si>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</si>
  <si>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</si>
  <si>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</si>
  <si>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</si>
  <si>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</si>
  <si>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</si>
  <si>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</si>
  <si>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</si>
  <si>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</si>
  <si>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</si>
  <si>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</si>
  <si>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</si>
  <si>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</si>
  <si>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</si>
  <si>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</si>
  <si>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</si>
  <si>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</si>
  <si>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</si>
  <si>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</si>
  <si>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</si>
  <si>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</si>
  <si>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</si>
  <si>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</si>
  <si>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</si>
  <si>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</si>
  <si>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</si>
  <si>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</si>
  <si>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</si>
  <si>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</si>
  <si>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</si>
  <si>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</si>
  <si>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</si>
  <si>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</si>
  <si>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</si>
  <si>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</si>
  <si>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</si>
  <si>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</si>
  <si>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</si>
  <si>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</si>
  <si>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</si>
  <si>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</si>
  <si>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</si>
  <si>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</si>
  <si>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</si>
  <si>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</si>
  <si>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</si>
  <si>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</si>
  <si>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</si>
  <si>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</si>
  <si>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</si>
  <si>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</si>
  <si>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</si>
  <si>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</si>
  <si>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</si>
  <si>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</si>
  <si>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</si>
  <si>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</si>
  <si>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</si>
  <si>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</si>
  <si>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</si>
  <si>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</si>
  <si>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</si>
  <si>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</si>
  <si>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</si>
  <si>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</si>
  <si>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</si>
  <si>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</si>
  <si>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</si>
  <si>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</si>
  <si>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</si>
  <si>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</si>
  <si>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</si>
  <si>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</si>
  <si>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</si>
  <si>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</si>
  <si>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</si>
  <si>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</si>
  <si>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</si>
  <si>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</si>
  <si>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</si>
  <si>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</si>
  <si>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</si>
  <si>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</si>
  <si>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</si>
  <si>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</si>
  <si>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</si>
  <si>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</si>
  <si>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</si>
  <si>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</si>
  <si>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</si>
  <si>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</si>
  <si>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</si>
  <si>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</si>
  <si>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</si>
  <si>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</si>
  <si>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</si>
  <si>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</si>
  <si>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</si>
  <si>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</si>
  <si>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</si>
  <si>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</si>
  <si>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</si>
  <si>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</si>
  <si>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</si>
  <si>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</si>
  <si>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</si>
  <si>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</si>
  <si>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</si>
  <si>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</si>
  <si>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</si>
  <si>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</si>
  <si>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</si>
  <si>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</si>
  <si>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</si>
  <si>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</si>
  <si>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</si>
  <si>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</si>
  <si>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</si>
  <si>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</si>
  <si>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</si>
  <si>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</si>
  <si>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</si>
  <si>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</si>
  <si>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</si>
  <si>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</si>
  <si>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</si>
  <si>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</si>
  <si>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</si>
  <si>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</si>
  <si>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</si>
  <si>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</si>
  <si>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</si>
  <si>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</si>
  <si>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</si>
  <si>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</si>
  <si>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</si>
  <si>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</si>
  <si>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</si>
  <si>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</si>
  <si>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</si>
  <si>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</si>
  <si>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</si>
  <si>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</si>
  <si>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</si>
  <si>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</si>
  <si>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</si>
  <si>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</si>
  <si>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</si>
  <si>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</si>
  <si>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</si>
  <si>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</si>
  <si>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</si>
  <si>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</si>
  <si>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</si>
  <si>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</si>
  <si>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</si>
  <si>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</si>
  <si>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</si>
  <si>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</si>
  <si>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</si>
  <si>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</si>
  <si>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</si>
  <si>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</si>
  <si>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</si>
  <si>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</si>
  <si>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</si>
  <si>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</si>
  <si>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</si>
  <si>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</si>
  <si>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</si>
  <si>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</si>
  <si>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</si>
  <si>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</si>
  <si>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</si>
  <si>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</si>
  <si>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</si>
  <si>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</si>
  <si>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</si>
  <si>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</si>
  <si>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</si>
  <si>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</si>
  <si>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</si>
  <si>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</si>
  <si>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</si>
  <si>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</si>
  <si>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</si>
  <si>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</si>
  <si>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</si>
  <si>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</si>
  <si>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</si>
  <si>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</si>
  <si>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</si>
  <si>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</si>
  <si>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</si>
  <si>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</si>
  <si>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</si>
  <si>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</si>
  <si>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</si>
  <si>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</si>
  <si>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</si>
  <si>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</si>
  <si>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</si>
  <si>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</si>
  <si>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</si>
  <si>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</si>
  <si>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</si>
  <si>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</si>
  <si>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</si>
  <si>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</si>
  <si>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</si>
  <si>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</si>
  <si>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</si>
  <si>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</si>
  <si>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</si>
  <si>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</si>
  <si>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</si>
  <si>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</si>
  <si>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</si>
  <si>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</si>
  <si>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</si>
  <si>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</si>
  <si>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</si>
  <si>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</si>
  <si>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</si>
  <si>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</si>
  <si>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</si>
  <si>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</si>
  <si>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</si>
  <si>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</si>
  <si>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</si>
  <si>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</si>
  <si>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</si>
  <si>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</si>
  <si>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</si>
  <si>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</si>
  <si>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</si>
  <si>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</si>
  <si>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</si>
  <si>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</si>
  <si>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</si>
  <si>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</si>
  <si>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</si>
  <si>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</si>
  <si>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</si>
  <si>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</si>
  <si>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</si>
  <si>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</si>
  <si>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</si>
  <si>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</si>
  <si>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</si>
  <si>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</si>
  <si>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</si>
  <si>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</si>
  <si>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</si>
  <si>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</si>
  <si>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</si>
  <si>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</si>
  <si>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</si>
  <si>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</si>
  <si>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</si>
  <si>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</si>
  <si>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</si>
  <si>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</si>
  <si>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</si>
  <si>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</si>
  <si>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</si>
  <si>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</si>
  <si>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</si>
  <si>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</si>
  <si>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</si>
  <si>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</si>
  <si>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</si>
  <si>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</si>
  <si>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</si>
  <si>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</si>
  <si>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</si>
  <si>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</si>
  <si>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</si>
  <si>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</si>
  <si>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</si>
  <si>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</si>
  <si>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</si>
  <si>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</si>
  <si>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</si>
  <si>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</si>
  <si>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</si>
  <si>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</si>
  <si>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</si>
  <si>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</si>
  <si>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</si>
  <si>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</si>
  <si>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</si>
  <si>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</si>
  <si>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</si>
  <si>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</si>
  <si>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</si>
  <si>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</si>
  <si>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</si>
  <si>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</si>
  <si>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</si>
  <si>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</si>
  <si>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</si>
  <si>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</si>
  <si>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</si>
  <si>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</si>
  <si>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</si>
  <si>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</si>
  <si>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</si>
  <si>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</si>
  <si>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</si>
  <si>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</si>
  <si>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</si>
  <si>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</si>
  <si>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</si>
  <si>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</si>
  <si>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</si>
  <si>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</si>
  <si>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</si>
  <si>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</si>
  <si>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</si>
  <si>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</si>
  <si>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</si>
  <si>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</si>
  <si>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</si>
  <si>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</si>
  <si>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</si>
  <si>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</si>
  <si>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</si>
  <si>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</si>
  <si>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</si>
  <si>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</si>
  <si>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</si>
  <si>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</si>
  <si>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</si>
  <si>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</si>
  <si>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</si>
  <si>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</si>
  <si>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</si>
  <si>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</si>
  <si>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</si>
  <si>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</si>
  <si>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</si>
  <si>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</si>
  <si>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</si>
  <si>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</si>
  <si>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</si>
  <si>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</si>
  <si>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</si>
  <si>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</si>
  <si>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</si>
  <si>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</si>
  <si>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</si>
  <si>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</si>
  <si>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</si>
  <si>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</si>
  <si>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</si>
  <si>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</si>
  <si>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</si>
  <si>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</si>
  <si>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</si>
  <si>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</si>
  <si>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</si>
  <si>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</si>
  <si>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</si>
  <si>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</si>
  <si>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</si>
  <si>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</si>
  <si>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</si>
  <si>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</si>
  <si>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</si>
  <si>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</si>
  <si>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</si>
  <si>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</si>
  <si>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</si>
  <si>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</si>
  <si>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</si>
  <si>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</si>
  <si>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</si>
  <si>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</si>
  <si>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</si>
  <si>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</si>
  <si>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</si>
  <si>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</si>
  <si>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</si>
  <si>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</si>
  <si>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</si>
  <si>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</si>
  <si>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</si>
  <si>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</si>
  <si>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</si>
  <si>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</si>
  <si>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</si>
  <si>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</si>
  <si>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</si>
  <si>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</si>
  <si>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</si>
  <si>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</si>
  <si>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</si>
  <si>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</si>
  <si>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</si>
  <si>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</si>
  <si>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</si>
  <si>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</si>
  <si>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</si>
  <si>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</si>
  <si>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</si>
  <si>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</si>
  <si>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</si>
  <si>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</si>
  <si>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</si>
  <si>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</si>
  <si>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</si>
  <si>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</si>
  <si>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</si>
  <si>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</si>
  <si>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</si>
  <si>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</si>
  <si>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</si>
  <si>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</si>
  <si>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</si>
  <si>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</si>
  <si>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</si>
  <si>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</si>
  <si>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</si>
  <si>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</si>
  <si>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</si>
  <si>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</si>
  <si>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</si>
  <si>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</si>
  <si>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</si>
  <si>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</si>
  <si>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</si>
  <si>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</si>
  <si>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</si>
  <si>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</si>
  <si>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</si>
  <si>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</si>
  <si>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</si>
  <si>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</si>
  <si>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</si>
  <si>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</si>
  <si>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</si>
  <si>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</si>
  <si>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</si>
  <si>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</si>
  <si>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</si>
  <si>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</si>
  <si>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</si>
  <si>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</si>
  <si>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</si>
  <si>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</si>
  <si>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</si>
  <si>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</si>
  <si>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</si>
  <si>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</si>
  <si>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</si>
  <si>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</si>
  <si>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</si>
  <si>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</si>
  <si>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</si>
  <si>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</si>
  <si>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</si>
  <si>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</si>
  <si>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</si>
  <si>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</si>
  <si>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</si>
  <si>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</si>
  <si>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</si>
  <si>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</si>
  <si>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</si>
  <si>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</si>
  <si>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</si>
  <si>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</si>
  <si>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</si>
  <si>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</si>
  <si>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</si>
  <si>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</si>
  <si>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</si>
  <si>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</si>
  <si>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</si>
  <si>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</si>
  <si>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</si>
  <si>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</si>
  <si>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</si>
  <si>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</si>
  <si>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</si>
  <si>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</si>
  <si>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</si>
  <si>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</si>
  <si>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</si>
  <si>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</si>
  <si>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</si>
  <si>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</si>
  <si>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</si>
  <si>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</si>
  <si>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</si>
  <si>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</si>
  <si>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</si>
  <si>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</si>
  <si>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</si>
  <si>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</si>
  <si>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</si>
  <si>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</si>
  <si>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</si>
  <si>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</si>
  <si>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</si>
  <si>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</si>
  <si>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</si>
  <si>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</si>
  <si>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</si>
  <si>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</si>
  <si>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</si>
  <si>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</si>
  <si>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</si>
  <si>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</si>
  <si>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</si>
  <si>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</si>
  <si>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</si>
  <si>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</si>
  <si>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</si>
  <si>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</si>
  <si>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</si>
  <si>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</si>
  <si>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</si>
  <si>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</si>
  <si>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</si>
  <si>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</si>
  <si>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</si>
  <si>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</si>
  <si>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</si>
  <si>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</si>
  <si>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</si>
  <si>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</si>
  <si>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</si>
  <si>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</si>
  <si>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</si>
  <si>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</si>
  <si>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</si>
  <si>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</si>
  <si>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</si>
  <si>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</si>
  <si>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</si>
  <si>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</si>
  <si>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</si>
  <si>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</si>
  <si>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</si>
  <si>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</si>
  <si>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</si>
  <si>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</si>
  <si>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</si>
  <si>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</si>
  <si>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</si>
  <si>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</si>
  <si>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</si>
  <si>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</si>
  <si>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</si>
  <si>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</si>
  <si>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</si>
  <si>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</si>
  <si>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</si>
  <si>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</si>
  <si>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</si>
  <si>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</si>
  <si>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</si>
  <si>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</si>
  <si>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</si>
  <si>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</si>
  <si>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</si>
  <si>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</si>
  <si>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</si>
  <si>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</si>
  <si>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</si>
  <si>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</si>
  <si>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</si>
  <si>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</si>
  <si>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</si>
  <si>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</si>
  <si>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</si>
  <si>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</si>
  <si>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</si>
  <si>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</si>
  <si>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</si>
  <si>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</si>
  <si>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</si>
  <si>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</si>
  <si>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</si>
  <si>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</si>
  <si>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</si>
  <si>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</si>
  <si>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</si>
  <si>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</si>
  <si>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</si>
  <si>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</si>
  <si>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</si>
  <si>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</si>
  <si>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</si>
  <si>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</si>
  <si>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</si>
  <si>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</si>
  <si>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</si>
  <si>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</si>
  <si>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</si>
  <si>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</si>
  <si>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</si>
  <si>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</si>
  <si>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</si>
  <si>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</si>
  <si>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</si>
  <si>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</si>
  <si>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</si>
  <si>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</si>
  <si>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</si>
  <si>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</si>
  <si>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</si>
  <si>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</si>
  <si>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</si>
  <si>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</si>
  <si>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</si>
  <si>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</si>
  <si>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</si>
  <si>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</si>
  <si>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</si>
  <si>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</si>
  <si>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</si>
  <si>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</si>
  <si>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</si>
  <si>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</si>
  <si>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</si>
  <si>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</si>
  <si>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</si>
  <si>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</si>
  <si>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</si>
  <si>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</si>
  <si>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</si>
  <si>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</si>
  <si>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</si>
  <si>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</si>
  <si>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</si>
  <si>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</si>
  <si>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</si>
  <si>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</si>
  <si>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</si>
  <si>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</si>
  <si>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</si>
  <si>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</si>
  <si>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</si>
  <si>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</si>
  <si>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</si>
  <si>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</si>
  <si>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</si>
  <si>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</si>
  <si>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</si>
  <si>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</si>
  <si>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</si>
  <si>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</si>
  <si>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</si>
  <si>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</si>
  <si>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</si>
  <si>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</si>
  <si>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</si>
  <si>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</si>
  <si>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</si>
  <si>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</si>
  <si>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</si>
  <si>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</si>
  <si>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</si>
  <si>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</si>
  <si>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</si>
  <si>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</si>
  <si>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</si>
  <si>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</si>
  <si>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</si>
  <si>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</si>
  <si>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</si>
  <si>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</si>
  <si>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</si>
  <si>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</si>
  <si>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</si>
  <si>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</si>
  <si>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</si>
  <si>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</si>
  <si>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</si>
  <si>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</si>
  <si>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</si>
  <si>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</si>
  <si>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</si>
  <si>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</si>
  <si>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</si>
  <si>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</si>
  <si>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</si>
  <si>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</si>
  <si>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</si>
  <si>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</si>
  <si>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</si>
  <si>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</si>
  <si>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</si>
  <si>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</si>
  <si>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</si>
  <si>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</si>
  <si>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</si>
  <si>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</si>
  <si>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</si>
  <si>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</si>
  <si>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</si>
  <si>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</si>
  <si>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</si>
  <si>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</si>
  <si>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</si>
  <si>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</si>
  <si>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</si>
  <si>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</si>
  <si>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</si>
  <si>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</si>
  <si>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</si>
  <si>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</si>
  <si>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</si>
  <si>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</si>
  <si>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</si>
  <si>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</si>
  <si>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</si>
  <si>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</si>
  <si>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</si>
  <si>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</si>
  <si>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</si>
  <si>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</si>
  <si>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</si>
  <si>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</si>
  <si>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</si>
  <si>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</si>
  <si>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</si>
  <si>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</si>
  <si>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</si>
  <si>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</si>
  <si>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</si>
  <si>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</si>
  <si>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</si>
  <si>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</si>
  <si>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</si>
  <si>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</si>
  <si>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</si>
  <si>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</si>
  <si>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</si>
  <si>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</si>
  <si>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</si>
  <si>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</si>
  <si>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</si>
  <si>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</si>
  <si>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</si>
  <si>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</si>
  <si>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</si>
  <si>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</si>
  <si>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</si>
  <si>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</si>
  <si>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</si>
  <si>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</si>
  <si>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</si>
  <si>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</si>
  <si>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</si>
  <si>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</si>
  <si>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</si>
  <si>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</si>
  <si>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</si>
  <si>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</si>
  <si>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</si>
  <si>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</si>
  <si>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</si>
  <si>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</si>
  <si>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</si>
  <si>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</si>
  <si>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</si>
  <si>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</si>
  <si>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</si>
  <si>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</si>
  <si>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</si>
  <si>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</si>
  <si>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</si>
  <si>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</si>
  <si>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</si>
  <si>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</si>
  <si>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</si>
  <si>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</si>
  <si>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</si>
  <si>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</si>
  <si>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</si>
  <si>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</si>
  <si>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</si>
  <si>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</si>
  <si>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</si>
  <si>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</si>
  <si>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</si>
  <si>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</si>
  <si>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</si>
  <si>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</si>
  <si>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</si>
  <si>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</si>
  <si>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</si>
  <si>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</si>
  <si>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</si>
  <si>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</si>
  <si>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</si>
  <si>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</si>
  <si>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</si>
  <si>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</si>
  <si>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</si>
  <si>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</si>
  <si>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</si>
  <si>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</si>
  <si>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</si>
  <si>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</si>
  <si>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</si>
  <si>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</si>
  <si>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</si>
  <si>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</si>
  <si>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</si>
  <si>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</si>
  <si>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</si>
  <si>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</si>
  <si>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</si>
  <si>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</si>
  <si>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</si>
  <si>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</si>
  <si>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</si>
  <si>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</si>
  <si>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</si>
  <si>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</si>
  <si>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</si>
  <si>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</si>
  <si>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</si>
  <si>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</si>
  <si>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</si>
  <si>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</si>
  <si>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</si>
  <si>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</si>
  <si>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</si>
  <si>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</si>
  <si>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</si>
  <si>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</si>
  <si>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</si>
  <si>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</si>
  <si>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</si>
  <si>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</si>
  <si>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</si>
  <si>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</si>
  <si>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</si>
  <si>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</si>
  <si>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</si>
  <si>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</si>
  <si>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</si>
  <si>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</si>
  <si>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</si>
  <si>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</si>
  <si>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</si>
  <si>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</si>
  <si>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</si>
  <si>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</si>
  <si>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</si>
  <si>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</si>
  <si>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</si>
  <si>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</si>
  <si>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</si>
  <si>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</si>
  <si>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</si>
  <si>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</si>
  <si>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</si>
  <si>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</si>
  <si>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</si>
  <si>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</si>
  <si>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</si>
  <si>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</si>
  <si>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</si>
  <si>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</si>
  <si>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</si>
  <si>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</si>
  <si>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</si>
  <si>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</si>
  <si>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</si>
  <si>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</si>
  <si>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</si>
  <si>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</si>
  <si>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</si>
  <si>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</si>
  <si>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</si>
  <si>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</si>
  <si>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</si>
  <si>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</si>
  <si>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</si>
  <si>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</si>
  <si>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</si>
  <si>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</si>
  <si>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</si>
  <si>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</si>
  <si>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</si>
  <si>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</si>
  <si>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</si>
  <si>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</si>
  <si>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</si>
  <si>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</si>
  <si>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</si>
  <si>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</si>
  <si>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</si>
  <si>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</si>
  <si>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</si>
  <si>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</si>
  <si>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</si>
  <si>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</si>
  <si>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</si>
  <si>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</si>
  <si>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</si>
  <si>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</si>
  <si>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</si>
  <si>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</si>
  <si>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</si>
  <si>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</si>
  <si>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</si>
  <si>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</si>
  <si>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</si>
  <si>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</si>
  <si>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</si>
  <si>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</si>
  <si>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</si>
  <si>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</si>
  <si>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</si>
  <si>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</si>
  <si>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</si>
  <si>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</si>
  <si>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</si>
  <si>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</si>
  <si>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</si>
  <si>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</si>
  <si>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</si>
  <si>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</si>
  <si>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</si>
  <si>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</si>
  <si>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</si>
  <si>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</si>
  <si>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</si>
  <si>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</si>
  <si>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</si>
  <si>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</si>
  <si>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</si>
  <si>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</si>
  <si>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</si>
  <si>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</si>
  <si>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</si>
  <si>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</si>
  <si>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</si>
  <si>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</si>
  <si>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</si>
  <si>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</si>
  <si>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</si>
  <si>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</si>
  <si>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</si>
  <si>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</si>
  <si>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</si>
  <si>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</si>
  <si>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</si>
  <si>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</si>
  <si>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</si>
  <si>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</si>
  <si>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</si>
  <si>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</si>
  <si>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</si>
  <si>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</si>
  <si>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</si>
  <si>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</si>
  <si>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</si>
  <si>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</si>
  <si>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</si>
  <si>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</si>
  <si>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</si>
  <si>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</si>
  <si>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</si>
  <si>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</si>
  <si>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</si>
  <si>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</si>
  <si>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</si>
  <si>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</si>
  <si>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</si>
  <si>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</si>
  <si>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</si>
  <si>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</si>
  <si>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</si>
  <si>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</si>
  <si>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</si>
  <si>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</si>
  <si>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</si>
  <si>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</si>
  <si>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</si>
  <si>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</si>
  <si>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</si>
  <si>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</si>
  <si>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</si>
  <si>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</si>
  <si>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</si>
  <si>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</si>
  <si>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</si>
  <si>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</si>
  <si>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</si>
  <si>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</si>
  <si>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</si>
  <si>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</si>
  <si>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</si>
  <si>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</si>
  <si>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</si>
  <si>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</si>
  <si>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</si>
  <si>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</si>
  <si>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</si>
  <si>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</si>
  <si>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</si>
  <si>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</si>
  <si>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</si>
  <si>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</si>
  <si>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</si>
  <si>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</si>
  <si>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</si>
  <si>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</si>
  <si>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</si>
  <si>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</si>
  <si>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</si>
  <si>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</si>
  <si>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</si>
  <si>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</si>
  <si>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</si>
  <si>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</si>
  <si>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</si>
  <si>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</si>
  <si>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</si>
  <si>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</si>
  <si>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</si>
  <si>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</si>
  <si>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</si>
  <si>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</si>
  <si>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</si>
  <si>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</si>
  <si>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</si>
  <si>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</si>
  <si>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</si>
  <si>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</si>
  <si>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</si>
  <si>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</si>
  <si>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</si>
  <si>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</si>
  <si>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</si>
  <si>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</si>
  <si>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</si>
  <si>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</si>
  <si>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</si>
  <si>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</si>
  <si>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</si>
  <si>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</si>
  <si>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</si>
  <si>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</si>
  <si>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</si>
  <si>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</si>
  <si>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</si>
  <si>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</si>
  <si>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</si>
  <si>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</si>
  <si>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</si>
  <si>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</si>
  <si>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</si>
  <si>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</si>
  <si>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</si>
  <si>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</si>
  <si>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</si>
  <si>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</si>
  <si>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</si>
  <si>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</si>
  <si>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</si>
  <si>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</si>
  <si>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</si>
  <si>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</si>
  <si>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</si>
  <si>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</si>
  <si>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</si>
  <si>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</si>
  <si>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</si>
  <si>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</si>
  <si>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</si>
  <si>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</si>
  <si>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</si>
  <si>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</si>
  <si>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</si>
  <si>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</si>
  <si>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</si>
  <si>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</si>
  <si>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</si>
  <si>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</si>
  <si>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</si>
  <si>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</si>
  <si>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</si>
  <si>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</si>
  <si>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</si>
  <si>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</si>
  <si>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</si>
  <si>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</si>
  <si>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</si>
  <si>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</si>
  <si>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</si>
  <si>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</si>
  <si>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</si>
  <si>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</si>
  <si>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</si>
  <si>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</si>
  <si>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</si>
  <si>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</si>
  <si>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</si>
  <si>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</si>
  <si>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</si>
  <si>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</si>
  <si>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</si>
  <si>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</si>
  <si>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</si>
  <si>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</si>
  <si>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</si>
  <si>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</si>
  <si>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</si>
  <si>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</si>
  <si>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</si>
  <si>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</si>
  <si>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</si>
  <si>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</si>
  <si>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</si>
  <si>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</si>
  <si>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</si>
  <si>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</si>
  <si>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</si>
  <si>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</si>
  <si>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</si>
  <si>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</si>
  <si>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</si>
  <si>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</si>
  <si>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</si>
  <si>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</si>
  <si>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</si>
  <si>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</si>
  <si>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</si>
  <si>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</si>
  <si>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</si>
  <si>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</si>
  <si>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</si>
  <si>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</si>
  <si>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</si>
  <si>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</si>
  <si>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</si>
  <si>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</si>
  <si>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</si>
  <si>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</si>
  <si>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</si>
  <si>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</si>
  <si>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</si>
  <si>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</si>
  <si>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</si>
  <si>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</si>
  <si>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</si>
  <si>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</si>
  <si>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</si>
  <si>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</si>
  <si>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</si>
  <si>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</si>
  <si>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</si>
  <si>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</si>
  <si>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</si>
  <si>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</si>
  <si>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</si>
  <si>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</si>
  <si>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</si>
  <si>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</si>
  <si>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</si>
  <si>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</si>
  <si>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</si>
  <si>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</si>
  <si>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</si>
  <si>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</si>
  <si>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</si>
  <si>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</si>
  <si>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</si>
  <si>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</si>
  <si>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</si>
  <si>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</si>
  <si>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</si>
  <si>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</si>
  <si>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</si>
  <si>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</si>
  <si>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</si>
  <si>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</si>
  <si>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</si>
  <si>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</si>
  <si>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</si>
  <si>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</si>
  <si>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</si>
  <si>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</si>
  <si>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</si>
  <si>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</si>
  <si>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</si>
  <si>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</si>
  <si>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</si>
  <si>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</si>
  <si>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</si>
  <si>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</si>
  <si>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</si>
  <si>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</si>
  <si>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</si>
  <si>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</si>
  <si>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</si>
  <si>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</si>
  <si>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</si>
  <si>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</si>
  <si>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</si>
  <si>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</si>
  <si>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</si>
  <si>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</si>
  <si>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</si>
  <si>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</si>
  <si>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</si>
  <si>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</si>
  <si>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</si>
  <si>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</si>
  <si>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</si>
  <si>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</si>
  <si>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</si>
  <si>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</si>
  <si>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</si>
  <si>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</si>
  <si>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</si>
  <si>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</si>
  <si>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</si>
  <si>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</si>
  <si>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</si>
  <si>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</si>
  <si>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</si>
  <si>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</si>
  <si>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</si>
  <si>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</si>
  <si>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</si>
  <si>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</si>
  <si>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</si>
  <si>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</si>
  <si>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</si>
  <si>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</si>
  <si>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</si>
  <si>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</si>
  <si>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</si>
  <si>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</si>
  <si>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</si>
  <si>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</si>
  <si>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</si>
  <si>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</si>
  <si>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</si>
  <si>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</si>
  <si>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</si>
  <si>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</si>
  <si>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</si>
  <si>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</si>
  <si>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</si>
  <si>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</si>
  <si>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</si>
  <si>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</si>
  <si>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</si>
  <si>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</si>
  <si>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</si>
  <si>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</si>
  <si>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</si>
  <si>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</si>
  <si>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</si>
  <si>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</si>
  <si>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</si>
  <si>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</si>
  <si>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</si>
  <si>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</si>
  <si>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</si>
  <si>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</si>
  <si>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</si>
  <si>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</si>
  <si>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</si>
  <si>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</si>
  <si>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Chưa nhập trong PM</t>
  </si>
  <si>
    <t>15/01/2000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</si>
  <si>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</si>
  <si>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</si>
  <si>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</si>
  <si>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</si>
  <si>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</si>
  <si>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</si>
  <si>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</si>
  <si>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</si>
  <si>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</si>
  <si>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</si>
  <si>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</si>
  <si>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</si>
  <si>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</si>
  <si>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</si>
  <si>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</si>
  <si>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</si>
  <si>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</si>
  <si>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</si>
  <si>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</si>
  <si>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</si>
  <si>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</si>
  <si>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</si>
  <si>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05/11/2009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</si>
  <si>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</si>
  <si>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</si>
  <si>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</si>
  <si>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</si>
  <si>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</si>
  <si>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</si>
  <si>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</si>
  <si>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</si>
  <si>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</si>
  <si>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</si>
  <si>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</si>
  <si>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</si>
  <si>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</si>
  <si>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</si>
  <si>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</si>
  <si>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</si>
  <si>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</si>
  <si>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</si>
  <si>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</si>
  <si>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</si>
  <si>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</si>
  <si>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</si>
  <si>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</si>
  <si>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</si>
  <si>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</si>
  <si>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</si>
  <si>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</si>
  <si>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</si>
  <si>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</si>
  <si>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</si>
  <si>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</si>
  <si>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</si>
  <si>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</si>
  <si>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</si>
  <si>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</si>
  <si>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</si>
  <si>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</si>
  <si>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</si>
  <si>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</si>
  <si>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</si>
  <si>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18/03/2016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</si>
  <si>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</si>
  <si>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</si>
  <si>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</si>
  <si>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</si>
  <si>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</si>
  <si>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</si>
  <si>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</si>
  <si>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</si>
  <si>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</si>
  <si>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</si>
  <si>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</si>
  <si>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</si>
  <si>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</si>
  <si>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</si>
  <si>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</si>
  <si>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</si>
  <si>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</si>
  <si>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</si>
  <si>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</si>
  <si>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</si>
  <si>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</si>
  <si>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</si>
  <si>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</si>
  <si>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</si>
  <si>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</si>
  <si>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</si>
  <si>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</si>
  <si>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</si>
  <si>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</si>
  <si>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</si>
  <si>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</si>
  <si>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</si>
  <si>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</si>
  <si>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</si>
  <si>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</si>
  <si>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</si>
  <si>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20191009223111433.pdf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</si>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</sst>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3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4" borderId="10" xfId="0" quotePrefix="1" applyFont="1" applyFill="1" applyBorder="1" applyAlignment="1">
      <alignment horizontal="center" vertical="center" wrapText="1"/>
    </xf>
    <xf numFmtId="0" fontId="27" fillId="35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26" fillId="33" borderId="10" xfId="82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2" applyFill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0" borderId="0" xfId="81" applyFont="1" applyBorder="1" applyAlignment="1">
      <alignment horizontal="center" vertical="center" wrapText="1"/>
    </xf>
    <xf numFmtId="0" fontId="26" fillId="0" borderId="10" xfId="82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DONG%20LUC\NGUYEN%20THANH%20DUC.pdf" TargetMode="External"/><Relationship Id="rId18" Type="http://schemas.openxmlformats.org/officeDocument/2006/relationships/hyperlink" Target="DIEN%20DIEN%20TU\TA%20MINH%20CUONG.pdf" TargetMode="External"/><Relationship Id="rId26" Type="http://schemas.openxmlformats.org/officeDocument/2006/relationships/hyperlink" Target="DIEN%20DIEN%20TU\MANH%20LE%20HOAN.pdf" TargetMode="External"/><Relationship Id="rId39" Type="http://schemas.openxmlformats.org/officeDocument/2006/relationships/hyperlink" Target="DIEN%20DIEN%20TU\TANG%20CAM%20HUE.pdf" TargetMode="External"/><Relationship Id="rId21" Type="http://schemas.openxmlformats.org/officeDocument/2006/relationships/hyperlink" Target="DIEN%20DIEN%20TU\VO%20CUONG%201.pdf" TargetMode="External"/><Relationship Id="rId34" Type="http://schemas.openxmlformats.org/officeDocument/2006/relationships/hyperlink" Target="DIEN%20DIEN%20TU\NGUYEN%20THI%20TO%20NGA.pdf" TargetMode="External"/><Relationship Id="rId42" Type="http://schemas.openxmlformats.org/officeDocument/2006/relationships/hyperlink" Target="DIEN%20DIEN%20TU\TRAN%20HIEU%20TRINH%201.pdf" TargetMode="External"/><Relationship Id="rId47" Type="http://schemas.openxmlformats.org/officeDocument/2006/relationships/hyperlink" Target="KHOA%20CO%20KHI\CHUNG%20TRAN%20THE%20VINH.pdf" TargetMode="External"/><Relationship Id="rId50" Type="http://schemas.openxmlformats.org/officeDocument/2006/relationships/hyperlink" Target="KHOA%20CO%20KHI\VU%20DUC%20PHAP.pdf" TargetMode="External"/><Relationship Id="rId55" Type="http://schemas.openxmlformats.org/officeDocument/2006/relationships/hyperlink" Target="KHOA%20CO%20KHI\HA%20PHUOC%20TUAN.pdf" TargetMode="External"/><Relationship Id="rId63" Type="http://schemas.openxmlformats.org/officeDocument/2006/relationships/hyperlink" Target="KHOA%20CO%20KHI\NGUYEN%20THANH%20LONG.pdf" TargetMode="External"/><Relationship Id="rId68" Type="http://schemas.openxmlformats.org/officeDocument/2006/relationships/printerSettings" Target="../printerSettings/printerSettings6.bin"/><Relationship Id="rId7" Type="http://schemas.openxmlformats.org/officeDocument/2006/relationships/hyperlink" Target="DONG%20LUC\HO%20VAN%20HOA.pdf" TargetMode="External"/><Relationship Id="rId2" Type="http://schemas.openxmlformats.org/officeDocument/2006/relationships/hyperlink" Target="DONG%20LUC\NGUYEN%20ANH%20TUAN.pdf" TargetMode="External"/><Relationship Id="rId16" Type="http://schemas.openxmlformats.org/officeDocument/2006/relationships/hyperlink" Target="DONG%20LUC\TRAN%20MINH%20TUAN.pdf" TargetMode="External"/><Relationship Id="rId29" Type="http://schemas.openxmlformats.org/officeDocument/2006/relationships/hyperlink" Target="DIEN%20DIEN%20TU\NGUYEN%20ANH%20TANG.pdf" TargetMode="External"/><Relationship Id="rId1" Type="http://schemas.openxmlformats.org/officeDocument/2006/relationships/hyperlink" Target="20191009223111433.pdf" TargetMode="External"/><Relationship Id="rId6" Type="http://schemas.openxmlformats.org/officeDocument/2006/relationships/hyperlink" Target="DONG%20LUC\TRIEU%20PHU%20NGUYEN.pdf" TargetMode="External"/><Relationship Id="rId11" Type="http://schemas.openxmlformats.org/officeDocument/2006/relationships/hyperlink" Target="DONG%20LUC\NGUYEN%20MINH%20THAI.pdf" TargetMode="External"/><Relationship Id="rId24" Type="http://schemas.openxmlformats.org/officeDocument/2006/relationships/hyperlink" Target="DIEN%20DIEN%20TU\DO%20HUYNH%20THANH%20PHONG.pdf" TargetMode="External"/><Relationship Id="rId32" Type="http://schemas.openxmlformats.org/officeDocument/2006/relationships/hyperlink" Target="DIEN%20DIEN%20TU\NGUYEN%20MINH%20DUC%20CUONG.pdf" TargetMode="External"/><Relationship Id="rId37" Type="http://schemas.openxmlformats.org/officeDocument/2006/relationships/hyperlink" Target="DIEN%20DIEN%20TU\NGUYEN%20TRAN%20THANH%20NHAN.pdf" TargetMode="External"/><Relationship Id="rId40" Type="http://schemas.openxmlformats.org/officeDocument/2006/relationships/hyperlink" Target="DIEN%20DIEN%20TU\TRAN%20CONG%20TIEN.pdf" TargetMode="External"/><Relationship Id="rId45" Type="http://schemas.openxmlformats.org/officeDocument/2006/relationships/hyperlink" Target="DIEN%20DIEN%20TU\VU%20HANH%20CHIEU.pdf" TargetMode="External"/><Relationship Id="rId53" Type="http://schemas.openxmlformats.org/officeDocument/2006/relationships/hyperlink" Target="KHOA%20CO%20KHI\DUONG%20MINH%20CHUNG.pdf" TargetMode="External"/><Relationship Id="rId58" Type="http://schemas.openxmlformats.org/officeDocument/2006/relationships/hyperlink" Target="KHOA%20CO%20KHI\NGUYEN%20NGOC%20QUYNH.pdf" TargetMode="External"/><Relationship Id="rId66" Type="http://schemas.openxmlformats.org/officeDocument/2006/relationships/hyperlink" Target="KHOA%20CO%20KHI\NGUYEN%20TIEN%20DUNG.pdf" TargetMode="External"/><Relationship Id="rId5" Type="http://schemas.openxmlformats.org/officeDocument/2006/relationships/hyperlink" Target="DONG%20LUC\NGUYEN%20HUU%20MANH.pdf" TargetMode="External"/><Relationship Id="rId15" Type="http://schemas.openxmlformats.org/officeDocument/2006/relationships/hyperlink" Target="DONG%20LUC\PHAN%20ANH%20TUAN%20KIET.pdf" TargetMode="External"/><Relationship Id="rId23" Type="http://schemas.openxmlformats.org/officeDocument/2006/relationships/hyperlink" Target="DIEN%20DIEN%20TU\DANG%20DUC%20MINH.pdf" TargetMode="External"/><Relationship Id="rId28" Type="http://schemas.openxmlformats.org/officeDocument/2006/relationships/hyperlink" Target="DIEN%20DIEN%20TU\NGO%20PHONG%20CUONG.pdf" TargetMode="External"/><Relationship Id="rId36" Type="http://schemas.openxmlformats.org/officeDocument/2006/relationships/hyperlink" Target="DIEN%20DIEN%20TU\NGUYEN%20THUY%20LINH.pdf" TargetMode="External"/><Relationship Id="rId49" Type="http://schemas.openxmlformats.org/officeDocument/2006/relationships/hyperlink" Target="KHOA%20CO%20KHI\BUI%20ANH%20TUAN.pdf" TargetMode="External"/><Relationship Id="rId57" Type="http://schemas.openxmlformats.org/officeDocument/2006/relationships/hyperlink" Target="KHOA%20CO%20KHI\NGUYEN%20DUY%20HAI.pdf" TargetMode="External"/><Relationship Id="rId61" Type="http://schemas.openxmlformats.org/officeDocument/2006/relationships/hyperlink" Target="KHOA%20CO%20KHI\NGUYEN%20TAM%20CUONG.pdf" TargetMode="External"/><Relationship Id="rId10" Type="http://schemas.openxmlformats.org/officeDocument/2006/relationships/hyperlink" Target="DONG%20LUC\KIEU%20TRUNG%20TIN.pdf" TargetMode="External"/><Relationship Id="rId19" Type="http://schemas.openxmlformats.org/officeDocument/2006/relationships/hyperlink" Target="DIEN%20DIEN%20TU\HUYNH%20NGOC%20MAI.pdf" TargetMode="External"/><Relationship Id="rId31" Type="http://schemas.openxmlformats.org/officeDocument/2006/relationships/hyperlink" Target="DIEN%20DIEN%20TU\NGUYEN%20MINH%20DUC%20B.pdf" TargetMode="External"/><Relationship Id="rId44" Type="http://schemas.openxmlformats.org/officeDocument/2006/relationships/hyperlink" Target="DIEN%20DIEN%20TU\TRAN%20TRUNG%20HIEU.pdf" TargetMode="External"/><Relationship Id="rId52" Type="http://schemas.openxmlformats.org/officeDocument/2006/relationships/hyperlink" Target="KHOA%20CO%20KHI\DO%20THI%20PHUONG%20KHANH.pdf" TargetMode="External"/><Relationship Id="rId60" Type="http://schemas.openxmlformats.org/officeDocument/2006/relationships/hyperlink" Target="DIEN%20DIEN%20TU\NGUYEN%20THUY%20DUONG.pdf" TargetMode="External"/><Relationship Id="rId65" Type="http://schemas.openxmlformats.org/officeDocument/2006/relationships/hyperlink" Target="KHOA%20CO%20KHI\NGUYEN%20THANH%20VU.pdf" TargetMode="External"/><Relationship Id="rId4" Type="http://schemas.openxmlformats.org/officeDocument/2006/relationships/hyperlink" Target="DONG%20LUC\HA%20QUOC%20BAO.pdf" TargetMode="External"/><Relationship Id="rId9" Type="http://schemas.openxmlformats.org/officeDocument/2006/relationships/hyperlink" Target="DONG%20LUC\HOANG%20PHUC%20BAO.pdf" TargetMode="External"/><Relationship Id="rId14" Type="http://schemas.openxmlformats.org/officeDocument/2006/relationships/hyperlink" Target="DONG%20LUC\NGUYEN%20THANH%20HUNG.pdf" TargetMode="External"/><Relationship Id="rId22" Type="http://schemas.openxmlformats.org/officeDocument/2006/relationships/hyperlink" Target="DIEN%20DIEN%20TU\CAO%20VAN%20TUAN.pdf" TargetMode="External"/><Relationship Id="rId27" Type="http://schemas.openxmlformats.org/officeDocument/2006/relationships/hyperlink" Target="DIEN%20DIEN%20TU\NGO%20HOANG%20ANH.pdf" TargetMode="External"/><Relationship Id="rId30" Type="http://schemas.openxmlformats.org/officeDocument/2006/relationships/hyperlink" Target="DIEN%20DIEN%20TU\NGUYEN%20MINH%20DUC%20A.pdf" TargetMode="External"/><Relationship Id="rId35" Type="http://schemas.openxmlformats.org/officeDocument/2006/relationships/hyperlink" Target="DIEN%20DIEN%20TU\NGUYEN%20THI%20TO%20NGA%201.pdf" TargetMode="External"/><Relationship Id="rId43" Type="http://schemas.openxmlformats.org/officeDocument/2006/relationships/hyperlink" Target="DIEN%20DIEN%20TU\TRAN%20NGUYEN%20BAO%20TRAN.pdf" TargetMode="External"/><Relationship Id="rId48" Type="http://schemas.openxmlformats.org/officeDocument/2006/relationships/hyperlink" Target="KHOA%20CO%20KHI\TRAN%20DINH%20KHAI.pdf" TargetMode="External"/><Relationship Id="rId56" Type="http://schemas.openxmlformats.org/officeDocument/2006/relationships/hyperlink" Target="KHOA%20CO%20KHI\LU%20THI%20YEN%20VU.pdf" TargetMode="External"/><Relationship Id="rId64" Type="http://schemas.openxmlformats.org/officeDocument/2006/relationships/hyperlink" Target="KHOA%20CO%20KHI\NGUYEN%20THANH%20VINH%20PHUC.pdf" TargetMode="External"/><Relationship Id="rId69" Type="http://schemas.openxmlformats.org/officeDocument/2006/relationships/vmlDrawing" Target="../drawings/vmlDrawing6.vml"/><Relationship Id="rId8" Type="http://schemas.openxmlformats.org/officeDocument/2006/relationships/hyperlink" Target="DONG%20LUC\DANG%20THAI%20SON.pdf" TargetMode="External"/><Relationship Id="rId51" Type="http://schemas.openxmlformats.org/officeDocument/2006/relationships/hyperlink" Target="KHOA%20CO%20KHI\VU%20QUANG%20KHAI.pdf" TargetMode="External"/><Relationship Id="rId3" Type="http://schemas.openxmlformats.org/officeDocument/2006/relationships/hyperlink" Target="DONG%20LUC\VO%20DAC%20THINH.pdf" TargetMode="External"/><Relationship Id="rId12" Type="http://schemas.openxmlformats.org/officeDocument/2006/relationships/hyperlink" Target="DONG%20LUC\NGUYEN%20THAI%20BINH.pdf" TargetMode="External"/><Relationship Id="rId17" Type="http://schemas.openxmlformats.org/officeDocument/2006/relationships/hyperlink" Target="DONG%20LUC\TRAN%20QUOC%20DUY.pdf" TargetMode="External"/><Relationship Id="rId25" Type="http://schemas.openxmlformats.org/officeDocument/2006/relationships/hyperlink" Target="DIEN%20DIEN%20TU\LE%20TIEN%20DAT.pdf" TargetMode="External"/><Relationship Id="rId33" Type="http://schemas.openxmlformats.org/officeDocument/2006/relationships/hyperlink" Target="DIEN%20DIEN%20TU\NGUYEN%20THI%20NGOC%20HIEN.pdf" TargetMode="External"/><Relationship Id="rId38" Type="http://schemas.openxmlformats.org/officeDocument/2006/relationships/hyperlink" Target="DIEN%20DIEN%20TU\NGUYEN%20VAN%20YEN.pdf" TargetMode="External"/><Relationship Id="rId46" Type="http://schemas.openxmlformats.org/officeDocument/2006/relationships/hyperlink" Target="DIEN%20DIEN%20TU\TRAN%20GIANG%20NAM.pdf" TargetMode="External"/><Relationship Id="rId59" Type="http://schemas.openxmlformats.org/officeDocument/2006/relationships/hyperlink" Target="DIEN%20DIEN%20TU\QUACH%20MINH%20THU.pdf" TargetMode="External"/><Relationship Id="rId67" Type="http://schemas.openxmlformats.org/officeDocument/2006/relationships/hyperlink" Target="KHOA%20CO%20KHI\PHAN%20THI%20XUAN%20TRANG.pdf" TargetMode="External"/><Relationship Id="rId20" Type="http://schemas.openxmlformats.org/officeDocument/2006/relationships/hyperlink" Target="DIEN%20DIEN%20TU\VO%20CUONG.pdf" TargetMode="External"/><Relationship Id="rId41" Type="http://schemas.openxmlformats.org/officeDocument/2006/relationships/hyperlink" Target="DIEN%20DIEN%20TU\TRAN%20HIEU%20TRINH.pdf" TargetMode="External"/><Relationship Id="rId54" Type="http://schemas.openxmlformats.org/officeDocument/2006/relationships/hyperlink" Target="KHOA%20CO%20KHI\DUONG%20THI%20HONG.pdf" TargetMode="External"/><Relationship Id="rId62" Type="http://schemas.openxmlformats.org/officeDocument/2006/relationships/hyperlink" Target="KHOA%20CO%20KHI\NGUYEN%20THANH%20GIANG.pdf" TargetMode="External"/><Relationship Id="rId70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1" topLeftCell="A74" activePane="bottomLeft" state="frozen"/>
      <selection activeCell="BN1" sqref="BN1"/>
      <selection pane="bottomLeft" activeCell="AX70" sqref="AX70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11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3" style="2" customWidth="1"/>
    <col min="103" max="103" width="21.5703125" style="2" customWidth="1"/>
    <col min="104" max="16384" width="8.85546875" style="2"/>
  </cols>
  <sheetData>
    <row r="1" spans="1:103" s="58" customFormat="1" ht="59.45" customHeight="1" x14ac:dyDescent="0.3">
      <c r="A1" s="129" t="s">
        <v>3972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57"/>
      <c r="Q1" s="57"/>
      <c r="AI1" s="132" t="s">
        <v>3973</v>
      </c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  <c r="CF1" s="132"/>
      <c r="CG1" s="132"/>
      <c r="CH1" s="132"/>
      <c r="CI1" s="132"/>
      <c r="CJ1" s="132"/>
      <c r="CK1" s="132"/>
      <c r="CL1" s="132"/>
      <c r="CM1" s="132"/>
      <c r="CN1" s="132"/>
      <c r="CO1" s="132"/>
      <c r="CP1" s="132"/>
      <c r="CQ1" s="132"/>
      <c r="CR1" s="132"/>
      <c r="CS1" s="132"/>
      <c r="CT1" s="132"/>
      <c r="CU1" s="132"/>
      <c r="CV1" s="132"/>
      <c r="CW1" s="132"/>
      <c r="CX1" s="132"/>
      <c r="CY1" s="132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130" t="s">
        <v>3988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69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8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48" t="s">
        <v>3987</v>
      </c>
      <c r="CY5" s="48" t="s">
        <v>2954</v>
      </c>
    </row>
    <row r="6" spans="1:103" x14ac:dyDescent="0.25">
      <c r="A6" s="75" t="s">
        <v>1028</v>
      </c>
      <c r="B6" s="76" t="s">
        <v>1029</v>
      </c>
      <c r="C6" s="1"/>
      <c r="D6" s="1"/>
      <c r="E6" s="48"/>
      <c r="F6" s="48"/>
      <c r="G6" s="48"/>
      <c r="H6" s="1"/>
      <c r="I6" s="1"/>
      <c r="J6" s="1"/>
      <c r="K6" s="48"/>
      <c r="L6" s="76" t="s">
        <v>1030</v>
      </c>
      <c r="M6" s="76" t="s">
        <v>1031</v>
      </c>
      <c r="N6" s="1"/>
      <c r="O6" s="48"/>
      <c r="P6" s="48"/>
      <c r="Q6" s="48"/>
      <c r="R6" s="1"/>
      <c r="S6" s="1"/>
      <c r="T6" s="1"/>
      <c r="U6" s="48"/>
      <c r="V6" s="48"/>
      <c r="W6" s="1"/>
      <c r="X6" s="48"/>
      <c r="Y6" s="48"/>
      <c r="Z6" s="48"/>
      <c r="AA6" s="48"/>
      <c r="AB6" s="48"/>
      <c r="AC6" s="48"/>
      <c r="AD6" s="48"/>
      <c r="AE6" s="48"/>
      <c r="AF6" s="1"/>
      <c r="AG6" s="48"/>
      <c r="AH6" s="48"/>
      <c r="AI6" s="48"/>
      <c r="AJ6" s="1"/>
      <c r="AK6" s="48"/>
      <c r="AL6" s="1"/>
      <c r="AM6" s="1"/>
      <c r="AN6" s="1"/>
      <c r="AO6" s="48"/>
      <c r="AP6" s="48"/>
      <c r="AQ6" s="48"/>
      <c r="AR6" s="1"/>
      <c r="AS6" s="1"/>
      <c r="AT6" s="1"/>
      <c r="AU6" s="77" t="s">
        <v>1032</v>
      </c>
      <c r="AV6" s="1"/>
      <c r="AW6" s="1"/>
      <c r="AX6" s="76" t="s">
        <v>1033</v>
      </c>
      <c r="AY6" s="48"/>
      <c r="AZ6" s="1"/>
      <c r="BA6" s="1"/>
      <c r="BB6" s="48"/>
      <c r="BC6" s="48"/>
      <c r="BD6" s="42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1"/>
      <c r="BQ6" s="76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9"/>
      <c r="CW6" s="50"/>
      <c r="CX6" s="76" t="s">
        <v>1035</v>
      </c>
      <c r="CY6" s="76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4" t="s">
        <v>4007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3894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119" t="s">
        <v>4009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4010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4011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4012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4013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4017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4018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4020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4021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4022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4023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4185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4" t="s">
        <v>4089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4005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4025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4090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4026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4023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4027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4028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4029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4089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4005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4030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4031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4032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4033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4035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4036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4032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4037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4038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4039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4040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4041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4042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4043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4045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4046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4187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4047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4" t="s">
        <v>4048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4049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4044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4050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4091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/>
      <c r="CY78" s="4" t="s">
        <v>4024</v>
      </c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4033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4051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4052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4051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4053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4054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4032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4051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4055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4056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4057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4058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4059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4060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4061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4062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4063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4064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4065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4066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4"/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4067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4068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4069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4071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4094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4033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4072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4033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4073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4074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4070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4075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4064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4043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4077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4078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4079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4092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4080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4073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4081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4082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4083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4085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4087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4088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131" t="s">
        <v>3974</v>
      </c>
      <c r="AV136" s="131"/>
      <c r="AW136" s="131"/>
      <c r="AX136" s="131"/>
      <c r="AY136" s="131"/>
      <c r="AZ136" s="131"/>
      <c r="BA136" s="131"/>
      <c r="BB136" s="131"/>
      <c r="BC136" s="131"/>
      <c r="BD136" s="131"/>
      <c r="BE136" s="131"/>
      <c r="BF136" s="131"/>
      <c r="BG136" s="131"/>
      <c r="BH136" s="131"/>
      <c r="BI136" s="131"/>
      <c r="BJ136" s="131"/>
      <c r="BK136" s="131"/>
      <c r="BL136" s="131"/>
      <c r="BM136" s="131"/>
      <c r="BN136" s="131"/>
      <c r="BO136" s="131"/>
      <c r="BP136" s="131"/>
      <c r="BQ136" s="131"/>
      <c r="BR136" s="73"/>
      <c r="BS136" s="73"/>
      <c r="BT136" s="73"/>
      <c r="BU136" s="73"/>
      <c r="BV136" s="73"/>
      <c r="BW136" s="73"/>
      <c r="BX136" s="73"/>
      <c r="BY136" s="73"/>
      <c r="BZ136" s="73"/>
      <c r="CA136" s="73"/>
      <c r="CB136" s="73"/>
      <c r="CC136" s="73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Y136"/>
  <mergeCells count="4">
    <mergeCell ref="A1:O1"/>
    <mergeCell ref="A3:BQ3"/>
    <mergeCell ref="AU136:BQ136"/>
    <mergeCell ref="AI1:CY1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135" activePane="bottomLeft" state="frozen"/>
      <selection activeCell="BN1" sqref="BN1"/>
      <selection pane="bottomLeft" activeCell="L137" sqref="L13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129" t="s">
        <v>3972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57"/>
      <c r="Q1" s="57"/>
      <c r="AI1" s="132" t="s">
        <v>3973</v>
      </c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  <c r="CF1" s="132"/>
      <c r="CG1" s="132"/>
      <c r="CH1" s="132"/>
      <c r="CI1" s="132"/>
      <c r="CJ1" s="132"/>
      <c r="CK1" s="132"/>
      <c r="CL1" s="132"/>
      <c r="CM1" s="132"/>
      <c r="CN1" s="132"/>
      <c r="CO1" s="132"/>
      <c r="CP1" s="132"/>
      <c r="CQ1" s="132"/>
      <c r="CR1" s="132"/>
      <c r="CS1" s="132"/>
      <c r="CT1" s="132"/>
      <c r="CU1" s="132"/>
      <c r="CV1" s="132"/>
      <c r="CW1" s="132"/>
      <c r="CX1" s="132"/>
      <c r="CY1" s="132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130" t="s">
        <v>3975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Y3" s="130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8" t="s">
        <v>3987</v>
      </c>
      <c r="CY5" s="42" t="s">
        <v>2954</v>
      </c>
    </row>
    <row r="6" spans="1:103" x14ac:dyDescent="0.25">
      <c r="A6" s="80" t="s">
        <v>1028</v>
      </c>
      <c r="B6" s="80" t="s">
        <v>1029</v>
      </c>
      <c r="C6" s="81"/>
      <c r="D6" s="81"/>
      <c r="E6" s="81"/>
      <c r="F6" s="81"/>
      <c r="G6" s="81"/>
      <c r="H6" s="81"/>
      <c r="I6" s="81"/>
      <c r="J6" s="81"/>
      <c r="K6" s="81"/>
      <c r="L6" s="80" t="s">
        <v>1030</v>
      </c>
      <c r="M6" s="80" t="s">
        <v>1031</v>
      </c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0" t="s">
        <v>1032</v>
      </c>
      <c r="AV6" s="81"/>
      <c r="AW6" s="81"/>
      <c r="AX6" s="80" t="s">
        <v>1033</v>
      </c>
      <c r="AY6" s="81"/>
      <c r="AZ6" s="81"/>
      <c r="BA6" s="81"/>
      <c r="BB6" s="80" t="s">
        <v>1034</v>
      </c>
      <c r="BC6" s="81"/>
      <c r="BD6" s="82"/>
      <c r="BE6" s="81"/>
      <c r="BF6" s="81"/>
      <c r="BG6" s="81"/>
      <c r="BH6" s="81"/>
      <c r="BI6" s="81"/>
      <c r="BJ6" s="81"/>
      <c r="BK6" s="81"/>
      <c r="BL6" s="81"/>
      <c r="BM6" s="80" t="s">
        <v>1034</v>
      </c>
      <c r="BN6" s="81"/>
      <c r="BO6" s="81"/>
      <c r="BP6" s="81"/>
      <c r="BQ6" s="80" t="s">
        <v>1036</v>
      </c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2"/>
      <c r="CW6" s="50"/>
      <c r="CX6" s="79" t="s">
        <v>1035</v>
      </c>
      <c r="CY6" s="83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4" t="s">
        <v>3962</v>
      </c>
      <c r="CX7" s="10" t="s">
        <v>3989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5"/>
      <c r="CX8" s="10" t="s">
        <v>3989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5"/>
      <c r="CX9" s="91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5"/>
      <c r="CX10" s="10" t="s">
        <v>3990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5"/>
      <c r="CX11" s="10" t="s">
        <v>3991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5"/>
      <c r="CX12" s="10" t="s">
        <v>3992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5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5"/>
      <c r="CX14" s="10" t="s">
        <v>3993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5"/>
      <c r="CX15" s="10" t="s">
        <v>3994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5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5"/>
      <c r="CX17" s="10" t="s">
        <v>3995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5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5"/>
      <c r="CX19" s="10" t="s">
        <v>3996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5"/>
      <c r="CX20" s="10" t="s">
        <v>3997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5"/>
      <c r="CX21" s="10" t="s">
        <v>3997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5"/>
      <c r="CX22" s="10" t="s">
        <v>3999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5"/>
      <c r="CX23" s="86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5"/>
      <c r="CX24" s="86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5"/>
      <c r="CX25" s="86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7" t="s">
        <v>3963</v>
      </c>
      <c r="CX26" s="86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5"/>
      <c r="CX27" s="86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5"/>
      <c r="CX28" s="86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5"/>
      <c r="CX29" s="86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5"/>
      <c r="CX30" s="86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5"/>
      <c r="CX31" s="86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5"/>
      <c r="CX32" s="86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5"/>
      <c r="CX33" s="86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5"/>
      <c r="CX34" s="86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5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5"/>
      <c r="CX36" s="86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5"/>
      <c r="CX37" s="86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5"/>
      <c r="CX38" s="86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5"/>
      <c r="CX39" s="86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5"/>
      <c r="CX40" s="86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5"/>
      <c r="CX41" s="86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5"/>
      <c r="CX42" s="88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5"/>
      <c r="CX43" s="86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5"/>
      <c r="CX44" s="86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5"/>
      <c r="CX45" s="86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5"/>
      <c r="CX46" s="86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5"/>
      <c r="CX47" s="86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5"/>
      <c r="CX48" s="86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5"/>
      <c r="CX49" s="86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5"/>
      <c r="CX50" s="86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5"/>
      <c r="CX51" s="86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5"/>
      <c r="CX52" s="86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5"/>
      <c r="CX53" s="88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5"/>
      <c r="CX54" s="86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5"/>
      <c r="CX55" s="86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5"/>
      <c r="CX56" s="86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5"/>
      <c r="CX57" s="86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5"/>
      <c r="CX58" s="86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5"/>
      <c r="CX59" s="86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5"/>
      <c r="CX60" s="86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5"/>
      <c r="CX61" s="86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5"/>
      <c r="CX62" s="86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90"/>
      <c r="CX63" s="86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90"/>
      <c r="CX64" s="86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90"/>
      <c r="CX65" s="86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90"/>
      <c r="CX66" s="86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90"/>
      <c r="CX67" s="86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90"/>
      <c r="CX68" s="86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90"/>
      <c r="CX69" s="86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90"/>
      <c r="CX70" s="86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90"/>
      <c r="CX71" s="86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90"/>
      <c r="CX72" s="86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90"/>
      <c r="CX73" s="86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90"/>
      <c r="CX74" s="86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90"/>
      <c r="CX75" s="86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90"/>
      <c r="CX76" s="86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90"/>
      <c r="CX77" s="86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90"/>
      <c r="CX78" s="86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90"/>
      <c r="CX79" s="86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90"/>
      <c r="CX80" s="86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90"/>
      <c r="CX81" s="86">
        <v>34895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90"/>
      <c r="CX82" s="86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90"/>
      <c r="CX83" s="86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90"/>
      <c r="CX84" s="86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90"/>
      <c r="CX85" s="86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90"/>
      <c r="CX86" s="86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90"/>
      <c r="CX87" s="86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90"/>
      <c r="CX88" s="86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90"/>
      <c r="CX89" s="86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90"/>
      <c r="CX90" s="10" t="s">
        <v>4000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90"/>
      <c r="CX91" s="4"/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90"/>
      <c r="CX92" s="86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90"/>
      <c r="CX93" s="86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90"/>
      <c r="CX94" s="86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9" t="s">
        <v>3965</v>
      </c>
      <c r="CX95" s="86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90"/>
      <c r="CX96" s="86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90"/>
      <c r="CX97" s="88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90"/>
      <c r="CX98" s="86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90"/>
      <c r="CX99" s="86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90"/>
      <c r="CX100" s="86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90"/>
      <c r="CX101" s="86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90"/>
      <c r="CX102" s="86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90"/>
      <c r="CX103" s="86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90"/>
      <c r="CX104" s="86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90"/>
      <c r="CX105" s="86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90"/>
      <c r="CX106" s="86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90"/>
      <c r="CX107" s="86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90"/>
      <c r="CX108" s="86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90"/>
      <c r="CX109" s="88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90"/>
      <c r="CX110" s="86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90"/>
      <c r="CX111" s="86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90"/>
      <c r="CX112" s="86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90"/>
      <c r="CX113" s="86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90"/>
      <c r="CX114" s="86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90"/>
      <c r="CX115" s="86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90"/>
      <c r="CX116" s="86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90"/>
      <c r="CX117" s="10" t="s">
        <v>4001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90"/>
      <c r="CX118" s="86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90"/>
      <c r="CX119" s="86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90"/>
      <c r="CX120" s="86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90"/>
      <c r="CX121" s="86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90"/>
      <c r="CX122" s="86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90"/>
      <c r="CX123" s="86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90"/>
      <c r="CX124" s="10" t="s">
        <v>4002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90"/>
      <c r="CX125" s="86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90"/>
      <c r="CX126" s="86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90"/>
      <c r="CX127" s="86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90"/>
      <c r="CX128" s="86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90"/>
      <c r="CX129" s="86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90"/>
      <c r="CX130" s="86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90"/>
      <c r="CX131" s="86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90"/>
      <c r="CX132" s="86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6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6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6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131" t="s">
        <v>3974</v>
      </c>
      <c r="AV136" s="131"/>
      <c r="AW136" s="131"/>
      <c r="AX136" s="131"/>
      <c r="AY136" s="131"/>
      <c r="AZ136" s="131"/>
      <c r="BA136" s="131"/>
      <c r="BB136" s="131"/>
      <c r="BC136" s="131"/>
      <c r="BD136" s="131"/>
      <c r="BE136" s="131"/>
      <c r="BF136" s="131"/>
      <c r="BG136" s="131"/>
      <c r="BH136" s="131"/>
      <c r="BI136" s="131"/>
      <c r="BJ136" s="131"/>
      <c r="BK136" s="131"/>
      <c r="BL136" s="131"/>
      <c r="BM136" s="131"/>
      <c r="BN136" s="131"/>
      <c r="BO136" s="131"/>
      <c r="BP136" s="131"/>
      <c r="BQ136" s="131"/>
      <c r="BR136" s="131"/>
      <c r="BS136" s="131"/>
      <c r="BT136" s="131"/>
      <c r="BU136" s="131"/>
      <c r="BV136" s="131"/>
      <c r="BW136" s="131"/>
      <c r="BX136" s="131"/>
      <c r="BY136" s="131"/>
      <c r="BZ136" s="131"/>
      <c r="CA136" s="131"/>
      <c r="CB136" s="131"/>
      <c r="CC136" s="131"/>
      <c r="CD136" s="131"/>
      <c r="CE136" s="131"/>
      <c r="CF136" s="131"/>
      <c r="CG136" s="131"/>
      <c r="CH136" s="131"/>
      <c r="CI136" s="131"/>
      <c r="CJ136" s="131"/>
      <c r="CK136" s="131"/>
      <c r="CL136" s="131"/>
      <c r="CM136" s="131"/>
      <c r="CN136" s="131"/>
      <c r="CO136" s="131"/>
      <c r="CP136" s="131"/>
      <c r="CQ136" s="131"/>
      <c r="CR136" s="131"/>
      <c r="CS136" s="131"/>
      <c r="CT136" s="131"/>
      <c r="CU136" s="131"/>
      <c r="CV136" s="131"/>
      <c r="CW136" s="131"/>
      <c r="CX136" s="131"/>
      <c r="CY136" s="131"/>
    </row>
    <row r="1431" spans="54:54" x14ac:dyDescent="0.25">
      <c r="BB1431" s="2">
        <f>COUNTIF(AU56:AU135,"Thạc sỹ")</f>
        <v>40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11" activePane="bottomLeft" state="frozen"/>
      <selection activeCell="BN1" sqref="BN1"/>
      <selection pane="bottomLeft" activeCell="CX17" sqref="CX1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129" t="s">
        <v>3972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57"/>
      <c r="Q1" s="57"/>
      <c r="AX1" s="132" t="s">
        <v>3973</v>
      </c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  <c r="CF1" s="132"/>
      <c r="CG1" s="132"/>
      <c r="CH1" s="132"/>
      <c r="CI1" s="132"/>
      <c r="CJ1" s="132"/>
      <c r="CK1" s="132"/>
      <c r="CL1" s="132"/>
      <c r="CM1" s="132"/>
      <c r="CN1" s="132"/>
      <c r="CO1" s="132"/>
      <c r="CP1" s="132"/>
      <c r="CQ1" s="132"/>
      <c r="CR1" s="132"/>
      <c r="CS1" s="132"/>
      <c r="CT1" s="132"/>
      <c r="CU1" s="132"/>
      <c r="CV1" s="132"/>
      <c r="CW1" s="132"/>
      <c r="CX1" s="132"/>
      <c r="CY1" s="132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130" t="s">
        <v>4117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Y3" s="130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4096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2" t="s">
        <v>4115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2" t="s">
        <v>4101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2" t="s">
        <v>4104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2" t="s">
        <v>4109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3" t="s">
        <v>4100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2" t="s">
        <v>4110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2" t="s">
        <v>4114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2" t="s">
        <v>4097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2" t="s">
        <v>4099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2" t="s">
        <v>4111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2" t="s">
        <v>4106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2" t="s">
        <v>4108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3" t="s">
        <v>4105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2" t="s">
        <v>4098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2" t="s">
        <v>4116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2" t="s">
        <v>4113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2" t="s">
        <v>4112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3" t="s">
        <v>4103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2" t="s">
        <v>4107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2" t="s">
        <v>4102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131" t="s">
        <v>3974</v>
      </c>
      <c r="CY27" s="131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470"/>
  <sheetViews>
    <sheetView zoomScaleNormal="100" zoomScaleSheetLayoutView="90" workbookViewId="0">
      <pane ySplit="5" topLeftCell="A75" activePane="bottomLeft" state="frozen"/>
      <selection activeCell="BN1" sqref="BN1"/>
      <selection pane="bottomLeft" activeCell="A75" sqref="A75:XFD7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customWidth="1"/>
    <col min="66" max="67" width="11.28515625" style="2" hidden="1" customWidth="1"/>
    <col min="68" max="68" width="11.42578125" style="2" hidden="1" customWidth="1"/>
    <col min="69" max="69" width="7.2851562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129" t="s">
        <v>3972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57"/>
      <c r="Q1" s="57"/>
      <c r="AI1" s="132" t="s">
        <v>3973</v>
      </c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  <c r="CF1" s="132"/>
      <c r="CG1" s="132"/>
    </row>
    <row r="2" spans="1:101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</row>
    <row r="3" spans="1:101" s="58" customFormat="1" ht="28.9" customHeight="1" x14ac:dyDescent="0.3">
      <c r="A3" s="130" t="s">
        <v>3980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1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</row>
    <row r="8" spans="1:101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</row>
    <row r="9" spans="1:101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</row>
    <row r="10" spans="1:101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</row>
    <row r="11" spans="1:101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3894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</row>
    <row r="13" spans="1:101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</row>
    <row r="14" spans="1:101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</row>
    <row r="15" spans="1:101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</row>
    <row r="16" spans="1:101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</row>
    <row r="18" spans="1:101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</row>
    <row r="19" spans="1:101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</row>
    <row r="20" spans="1:101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</row>
    <row r="21" spans="1:101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</row>
    <row r="22" spans="1:101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</row>
    <row r="23" spans="1:10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</row>
    <row r="24" spans="1:10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</row>
    <row r="26" spans="1:101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</row>
    <row r="27" spans="1:101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</row>
    <row r="28" spans="1:101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</row>
    <row r="31" spans="1:101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</row>
    <row r="32" spans="1:101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</row>
    <row r="34" spans="1:101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</row>
    <row r="35" spans="1:101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</row>
    <row r="36" spans="1:101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</row>
    <row r="37" spans="1:101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</row>
    <row r="38" spans="1:101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</row>
    <row r="39" spans="1:101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</row>
    <row r="40" spans="1:101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</row>
    <row r="41" spans="1:101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</row>
    <row r="42" spans="1:101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</row>
    <row r="44" spans="1:101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</row>
    <row r="45" spans="1:101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</row>
    <row r="46" spans="1:101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</row>
    <row r="47" spans="1:101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</row>
    <row r="48" spans="1:101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</row>
    <row r="49" spans="1:101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</row>
    <row r="50" spans="1:101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</row>
    <row r="51" spans="1:101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</row>
    <row r="52" spans="1:101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</row>
    <row r="53" spans="1:101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</row>
    <row r="54" spans="1:101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</row>
    <row r="55" spans="1:101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</row>
    <row r="56" spans="1:101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</row>
    <row r="57" spans="1:101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</row>
    <row r="59" spans="1:101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</row>
    <row r="60" spans="1:101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</row>
    <row r="61" spans="1:101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</row>
    <row r="62" spans="1:101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</row>
    <row r="63" spans="1:101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</row>
    <row r="64" spans="1:101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</row>
    <row r="67" spans="1:102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</row>
    <row r="69" spans="1:102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</row>
    <row r="71" spans="1:102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</row>
    <row r="72" spans="1:102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90"/>
      <c r="CX72" s="86"/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2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</row>
    <row r="81" spans="1:101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</row>
    <row r="82" spans="1:101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</row>
    <row r="84" spans="1:101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</row>
    <row r="85" spans="1:101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</row>
    <row r="88" spans="1:101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</row>
    <row r="89" spans="1:101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</row>
    <row r="90" spans="1:101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</row>
    <row r="91" spans="1:101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</row>
    <row r="92" spans="1:101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</row>
    <row r="93" spans="1:101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</row>
    <row r="94" spans="1:101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</row>
    <row r="95" spans="1:101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</row>
    <row r="96" spans="1:101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</row>
    <row r="97" spans="1:101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</row>
    <row r="99" spans="1:101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</row>
    <row r="100" spans="1:101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</row>
    <row r="101" spans="1:101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</row>
    <row r="102" spans="1:101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</row>
    <row r="103" spans="1:101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</row>
    <row r="104" spans="1:101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</row>
    <row r="105" spans="1:101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</row>
    <row r="106" spans="1:101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</row>
    <row r="107" spans="1:101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</row>
    <row r="108" spans="1:101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</row>
    <row r="110" spans="1:101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</row>
    <row r="111" spans="1:101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</row>
    <row r="112" spans="1:101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</row>
    <row r="113" spans="1:101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</row>
    <row r="114" spans="1:101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</row>
    <row r="115" spans="1:101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</row>
    <row r="116" spans="1:101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</row>
    <row r="117" spans="1:101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</row>
    <row r="118" spans="1:101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</row>
    <row r="119" spans="1:101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</row>
    <row r="120" spans="1:101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</row>
    <row r="121" spans="1:101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</row>
    <row r="122" spans="1:101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</row>
    <row r="123" spans="1:101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09</v>
      </c>
      <c r="I124" s="12" t="str">
        <f t="shared" si="4"/>
        <v>01</v>
      </c>
      <c r="J124" s="12" t="str">
        <f t="shared" si="5"/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</row>
    <row r="125" spans="1:101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13</v>
      </c>
      <c r="I125" s="12" t="str">
        <f t="shared" si="4"/>
        <v>01</v>
      </c>
      <c r="J125" s="12" t="str">
        <f t="shared" si="5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</row>
    <row r="126" spans="1:101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23</v>
      </c>
      <c r="I126" s="12" t="str">
        <f t="shared" si="4"/>
        <v>09</v>
      </c>
      <c r="J126" s="12" t="str">
        <f t="shared" si="5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27</v>
      </c>
      <c r="I127" s="12" t="str">
        <f t="shared" si="4"/>
        <v>08</v>
      </c>
      <c r="J127" s="12" t="str">
        <f t="shared" si="5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</row>
    <row r="128" spans="1:101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05</v>
      </c>
      <c r="I128" s="12" t="str">
        <f t="shared" si="4"/>
        <v>09</v>
      </c>
      <c r="J128" s="12" t="str">
        <f t="shared" si="5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07</v>
      </c>
      <c r="I129" s="12" t="str">
        <f t="shared" si="4"/>
        <v>01</v>
      </c>
      <c r="J129" s="12" t="str">
        <f t="shared" si="5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</row>
    <row r="130" spans="1:100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15</v>
      </c>
      <c r="I130" s="12" t="str">
        <f t="shared" si="4"/>
        <v>03</v>
      </c>
      <c r="J130" s="12" t="str">
        <f t="shared" si="5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</row>
    <row r="131" spans="1:100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22</v>
      </c>
      <c r="I131" s="12" t="str">
        <f t="shared" si="4"/>
        <v>12</v>
      </c>
      <c r="J131" s="12" t="str">
        <f t="shared" si="5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</row>
    <row r="132" spans="1:100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31</v>
      </c>
      <c r="I132" s="12" t="str">
        <f t="shared" si="4"/>
        <v>10</v>
      </c>
      <c r="J132" s="12" t="str">
        <f t="shared" si="5"/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</row>
    <row r="133" spans="1:100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15</v>
      </c>
      <c r="I133" s="12" t="str">
        <f t="shared" si="4"/>
        <v>03</v>
      </c>
      <c r="J133" s="12" t="str">
        <f t="shared" si="5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</row>
    <row r="134" spans="1:100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3"/>
        <v>24</v>
      </c>
      <c r="I134" s="12" t="str">
        <f t="shared" si="4"/>
        <v>02</v>
      </c>
      <c r="J134" s="12" t="str">
        <f t="shared" si="5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</row>
    <row r="135" spans="1:100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ref="H135:H154" si="6">LEFT(L135,2)</f>
        <v>03</v>
      </c>
      <c r="I135" s="12" t="str">
        <f t="shared" ref="I135:I154" si="7">MID(L135,4,2)</f>
        <v>04</v>
      </c>
      <c r="J135" s="12" t="str">
        <f t="shared" ref="J135:J154" si="8">RIGHT(L135,4)</f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</row>
    <row r="136" spans="1:100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6"/>
        <v>18</v>
      </c>
      <c r="I136" s="12" t="str">
        <f t="shared" si="7"/>
        <v>03</v>
      </c>
      <c r="J136" s="12" t="str">
        <f t="shared" si="8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0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27</v>
      </c>
      <c r="I137" s="12" t="str">
        <f t="shared" si="7"/>
        <v>11</v>
      </c>
      <c r="J137" s="12" t="str">
        <f t="shared" si="8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11</v>
      </c>
      <c r="I138" s="12" t="str">
        <f t="shared" si="7"/>
        <v>10</v>
      </c>
      <c r="J138" s="12" t="str">
        <f t="shared" si="8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</row>
    <row r="139" spans="1:100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30</v>
      </c>
      <c r="I139" s="12" t="str">
        <f t="shared" si="7"/>
        <v>08</v>
      </c>
      <c r="J139" s="12" t="str">
        <f t="shared" si="8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</row>
    <row r="140" spans="1:100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6"/>
        <v>04</v>
      </c>
      <c r="I140" s="12" t="str">
        <f t="shared" si="7"/>
        <v>03</v>
      </c>
      <c r="J140" s="12" t="str">
        <f t="shared" si="8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</row>
    <row r="141" spans="1:100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01</v>
      </c>
      <c r="I141" s="12" t="str">
        <f t="shared" si="7"/>
        <v>9/</v>
      </c>
      <c r="J141" s="12" t="str">
        <f t="shared" si="8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</row>
    <row r="142" spans="1:100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6"/>
        <v>15</v>
      </c>
      <c r="I142" s="12" t="str">
        <f t="shared" si="7"/>
        <v>04</v>
      </c>
      <c r="J142" s="12" t="str">
        <f t="shared" si="8"/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</row>
    <row r="143" spans="1:100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29</v>
      </c>
      <c r="I143" s="12" t="str">
        <f t="shared" si="7"/>
        <v>07</v>
      </c>
      <c r="J143" s="12" t="str">
        <f t="shared" si="8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</row>
    <row r="144" spans="1:100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</row>
    <row r="145" spans="1:101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</row>
    <row r="146" spans="1:101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02</v>
      </c>
      <c r="I146" s="12" t="str">
        <f t="shared" si="7"/>
        <v>06</v>
      </c>
      <c r="J146" s="12" t="str">
        <f t="shared" si="8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</row>
    <row r="147" spans="1:101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6"/>
        <v>23</v>
      </c>
      <c r="I147" s="12" t="str">
        <f t="shared" si="7"/>
        <v>10</v>
      </c>
      <c r="J147" s="12" t="str">
        <f t="shared" si="8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</row>
    <row r="148" spans="1:101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20</v>
      </c>
      <c r="I148" s="12" t="str">
        <f t="shared" si="7"/>
        <v>10</v>
      </c>
      <c r="J148" s="12" t="str">
        <f t="shared" si="8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</row>
    <row r="149" spans="1:101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07</v>
      </c>
      <c r="I149" s="12" t="str">
        <f t="shared" si="7"/>
        <v>09</v>
      </c>
      <c r="J149" s="12" t="str">
        <f t="shared" si="8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</row>
    <row r="150" spans="1:101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25</v>
      </c>
      <c r="I150" s="12" t="str">
        <f t="shared" si="7"/>
        <v>07</v>
      </c>
      <c r="J150" s="12" t="str">
        <f t="shared" si="8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</row>
    <row r="151" spans="1:101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6"/>
        <v>01</v>
      </c>
      <c r="I151" s="12" t="str">
        <f t="shared" si="7"/>
        <v>01</v>
      </c>
      <c r="J151" s="12" t="str">
        <f t="shared" si="8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</row>
    <row r="153" spans="1:101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16</v>
      </c>
      <c r="I153" s="12" t="str">
        <f t="shared" si="7"/>
        <v>09</v>
      </c>
      <c r="J153" s="12" t="str">
        <f t="shared" si="8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1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6"/>
        <v>25</v>
      </c>
      <c r="I154" s="12" t="str">
        <f t="shared" si="7"/>
        <v>12</v>
      </c>
      <c r="J154" s="12" t="str">
        <f t="shared" si="8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</row>
    <row r="155" spans="1:101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</row>
    <row r="157" spans="1:101" ht="78.75" x14ac:dyDescent="0.25">
      <c r="A157" s="15" t="s">
        <v>1164</v>
      </c>
      <c r="B157" s="3" t="s">
        <v>664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168" si="9">LEFT(L157,2)</f>
        <v>27</v>
      </c>
      <c r="I157" s="12" t="str">
        <f t="shared" ref="I157:I168" si="10">MID(L157,4,2)</f>
        <v>10</v>
      </c>
      <c r="J157" s="12" t="str">
        <f t="shared" ref="J157:J168" si="11">RIGHT(L157,4)</f>
        <v>1971</v>
      </c>
      <c r="K157" s="4" t="s">
        <v>1382</v>
      </c>
      <c r="L157" s="4" t="s">
        <v>665</v>
      </c>
      <c r="M157" s="4" t="s">
        <v>1296</v>
      </c>
      <c r="N157" s="8"/>
      <c r="O157" s="29" t="s">
        <v>3120</v>
      </c>
      <c r="P157" s="28" t="s">
        <v>3121</v>
      </c>
      <c r="Q157" s="30" t="s">
        <v>1656</v>
      </c>
      <c r="R157" s="30" t="s">
        <v>3318</v>
      </c>
      <c r="S157" s="12" t="s">
        <v>3101</v>
      </c>
      <c r="T157" s="8"/>
      <c r="U157" s="12" t="s">
        <v>3372</v>
      </c>
      <c r="V157" s="6" t="s">
        <v>1824</v>
      </c>
      <c r="W157" s="8"/>
      <c r="X157" s="11" t="s">
        <v>1825</v>
      </c>
      <c r="Y157" s="6" t="s">
        <v>22</v>
      </c>
      <c r="Z157" s="12" t="s">
        <v>3627</v>
      </c>
      <c r="AA157" s="8"/>
      <c r="AB157" s="9" t="s">
        <v>225</v>
      </c>
      <c r="AC157" s="4" t="s">
        <v>35</v>
      </c>
      <c r="AD157" s="9" t="s">
        <v>225</v>
      </c>
      <c r="AE157" s="4" t="s">
        <v>104</v>
      </c>
      <c r="AF157" s="8"/>
      <c r="AG157" s="9" t="s">
        <v>246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Ngôn ngữ học ứng dụng</v>
      </c>
      <c r="AX157" s="4" t="s">
        <v>666</v>
      </c>
      <c r="AY157" s="4"/>
      <c r="AZ157" s="8"/>
      <c r="BA157" s="8"/>
      <c r="BB157" s="10" t="s">
        <v>3023</v>
      </c>
      <c r="BC157" s="10" t="s">
        <v>3909</v>
      </c>
      <c r="BD157" s="4" t="s">
        <v>1274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1455</v>
      </c>
      <c r="BN157" s="4" t="s">
        <v>60</v>
      </c>
      <c r="BO157" s="4"/>
      <c r="BP157" s="8"/>
      <c r="BQ157" s="4" t="s">
        <v>3931</v>
      </c>
      <c r="BR157" s="12"/>
      <c r="BS157" s="12" t="s">
        <v>50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4</v>
      </c>
      <c r="BX157" s="4">
        <v>3.33</v>
      </c>
      <c r="BY157" s="4"/>
      <c r="BZ157" s="4"/>
      <c r="CA157" s="4" t="s">
        <v>1318</v>
      </c>
      <c r="CB157" s="4" t="s">
        <v>1037</v>
      </c>
      <c r="CC157" s="10" t="s">
        <v>3284</v>
      </c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0" t="s">
        <v>3029</v>
      </c>
      <c r="CW157" s="53"/>
    </row>
    <row r="158" spans="1:101" ht="78.75" x14ac:dyDescent="0.25">
      <c r="A158" s="15" t="s">
        <v>1165</v>
      </c>
      <c r="B158" s="3" t="s">
        <v>493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9"/>
        <v>09</v>
      </c>
      <c r="I158" s="12" t="str">
        <f t="shared" si="10"/>
        <v>12</v>
      </c>
      <c r="J158" s="12" t="str">
        <f t="shared" si="11"/>
        <v>1978</v>
      </c>
      <c r="K158" s="4" t="s">
        <v>1380</v>
      </c>
      <c r="L158" s="4" t="s">
        <v>494</v>
      </c>
      <c r="M158" s="4" t="s">
        <v>1296</v>
      </c>
      <c r="N158" s="8"/>
      <c r="O158" s="6" t="s">
        <v>2140</v>
      </c>
      <c r="P158" s="7" t="s">
        <v>2141</v>
      </c>
      <c r="Q158" s="6" t="s">
        <v>1517</v>
      </c>
      <c r="R158" s="6" t="s">
        <v>3318</v>
      </c>
      <c r="S158" s="12" t="s">
        <v>3320</v>
      </c>
      <c r="T158" s="8"/>
      <c r="U158" s="12" t="s">
        <v>1412</v>
      </c>
      <c r="V158" s="6" t="s">
        <v>2142</v>
      </c>
      <c r="W158" s="8"/>
      <c r="X158" s="11" t="s">
        <v>2143</v>
      </c>
      <c r="Y158" s="21" t="s">
        <v>2144</v>
      </c>
      <c r="Z158" s="12" t="s">
        <v>3635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Tiếng anh</v>
      </c>
      <c r="AX158" s="4" t="s">
        <v>495</v>
      </c>
      <c r="AY158" s="4"/>
      <c r="AZ158" s="8"/>
      <c r="BA158" s="8"/>
      <c r="BB158" s="4" t="s">
        <v>1248</v>
      </c>
      <c r="BC158" s="10" t="s">
        <v>3913</v>
      </c>
      <c r="BD158" s="4" t="s">
        <v>1248</v>
      </c>
      <c r="BE158" s="10"/>
      <c r="BF158" s="10" t="s">
        <v>1442</v>
      </c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2870</v>
      </c>
      <c r="BN158" s="4"/>
      <c r="BO158" s="4"/>
      <c r="BP158" s="8"/>
      <c r="BQ158" s="4" t="s">
        <v>3931</v>
      </c>
      <c r="BR158" s="12"/>
      <c r="BS158" s="12" t="s">
        <v>3834</v>
      </c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6</v>
      </c>
      <c r="BX158" s="4">
        <v>3.99</v>
      </c>
      <c r="BY158" s="4"/>
      <c r="BZ158" s="4"/>
      <c r="CA158" s="4" t="s">
        <v>1318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37</v>
      </c>
      <c r="CW158" s="53"/>
    </row>
    <row r="159" spans="1:101" ht="63" x14ac:dyDescent="0.25">
      <c r="A159" s="15" t="s">
        <v>1166</v>
      </c>
      <c r="B159" s="3" t="s">
        <v>669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29</v>
      </c>
      <c r="I159" s="12" t="str">
        <f t="shared" si="10"/>
        <v>08</v>
      </c>
      <c r="J159" s="12" t="str">
        <f t="shared" si="11"/>
        <v>1978</v>
      </c>
      <c r="K159" s="4" t="s">
        <v>1344</v>
      </c>
      <c r="L159" s="4" t="s">
        <v>670</v>
      </c>
      <c r="M159" s="4" t="s">
        <v>1296</v>
      </c>
      <c r="N159" s="8"/>
      <c r="O159" s="6" t="s">
        <v>2231</v>
      </c>
      <c r="P159" s="7" t="s">
        <v>2232</v>
      </c>
      <c r="Q159" s="6" t="s">
        <v>1499</v>
      </c>
      <c r="R159" s="6" t="s">
        <v>3318</v>
      </c>
      <c r="S159" s="12" t="s">
        <v>3101</v>
      </c>
      <c r="T159" s="8"/>
      <c r="U159" s="12" t="s">
        <v>3398</v>
      </c>
      <c r="V159" s="6" t="s">
        <v>2233</v>
      </c>
      <c r="W159" s="8"/>
      <c r="X159" s="11" t="s">
        <v>2234</v>
      </c>
      <c r="Y159" s="6" t="s">
        <v>2235</v>
      </c>
      <c r="Z159" s="12" t="s">
        <v>3637</v>
      </c>
      <c r="AA159" s="8"/>
      <c r="AB159" s="9" t="s">
        <v>152</v>
      </c>
      <c r="AC159" s="4" t="s">
        <v>35</v>
      </c>
      <c r="AD159" s="9" t="s">
        <v>152</v>
      </c>
      <c r="AE159" s="4" t="s">
        <v>104</v>
      </c>
      <c r="AF159" s="8"/>
      <c r="AG159" s="9" t="s">
        <v>152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Đại học</v>
      </c>
      <c r="AW159" s="43" t="str">
        <f>INDEX([1]DATA!$X$10:$X$285,MATCH(B159,[1]DATA!$C$10:$C$285,0))</f>
        <v>Sư phạm Tiếng Anh</v>
      </c>
      <c r="AX159" s="10" t="s">
        <v>3904</v>
      </c>
      <c r="AY159" s="4"/>
      <c r="AZ159" s="8"/>
      <c r="BA159" s="8"/>
      <c r="BB159" s="10" t="s">
        <v>3891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Sơ cấp</v>
      </c>
      <c r="BI159" s="10" t="s">
        <v>3894</v>
      </c>
      <c r="BJ159" s="4" t="s">
        <v>115</v>
      </c>
      <c r="BK159" s="4" t="s">
        <v>22</v>
      </c>
      <c r="BL159" s="4" t="s">
        <v>22</v>
      </c>
      <c r="BM159" s="4" t="s">
        <v>2870</v>
      </c>
      <c r="BN159" s="4" t="s">
        <v>2903</v>
      </c>
      <c r="BO159" s="4"/>
      <c r="BP159" s="8"/>
      <c r="BQ159" s="10" t="s">
        <v>3931</v>
      </c>
      <c r="BR159" s="12"/>
      <c r="BS159" s="12" t="s">
        <v>37</v>
      </c>
      <c r="BT159" s="12" t="str">
        <f>INDEX([1]DATA!$O$10:$O$285,MATCH(B159,[1]DATA!$C$10:$C$285,0))</f>
        <v>V.07.01.03</v>
      </c>
      <c r="BU159" s="4" t="s">
        <v>1311</v>
      </c>
      <c r="BV159" s="12"/>
      <c r="BW159" s="4">
        <v>4</v>
      </c>
      <c r="BX159" s="4">
        <v>3.33</v>
      </c>
      <c r="BY159" s="4"/>
      <c r="BZ159" s="4"/>
      <c r="CA159" s="4" t="s">
        <v>1318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0" t="s">
        <v>3905</v>
      </c>
      <c r="CW159" s="53"/>
    </row>
    <row r="160" spans="1:101" ht="47.25" x14ac:dyDescent="0.25">
      <c r="A160" s="15" t="s">
        <v>1167</v>
      </c>
      <c r="B160" s="3" t="s">
        <v>707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21</v>
      </c>
      <c r="I160" s="12" t="str">
        <f t="shared" si="10"/>
        <v>04</v>
      </c>
      <c r="J160" s="12" t="str">
        <f t="shared" si="11"/>
        <v>1982</v>
      </c>
      <c r="K160" s="4" t="s">
        <v>1382</v>
      </c>
      <c r="L160" s="4" t="s">
        <v>708</v>
      </c>
      <c r="M160" s="4" t="s">
        <v>1296</v>
      </c>
      <c r="N160" s="8"/>
      <c r="O160" s="29" t="s">
        <v>3126</v>
      </c>
      <c r="P160" s="28" t="s">
        <v>3127</v>
      </c>
      <c r="Q160" s="30" t="s">
        <v>1656</v>
      </c>
      <c r="R160" s="30" t="s">
        <v>3318</v>
      </c>
      <c r="S160" s="12" t="s">
        <v>3101</v>
      </c>
      <c r="T160" s="8"/>
      <c r="U160" s="12" t="s">
        <v>3399</v>
      </c>
      <c r="V160" s="6" t="s">
        <v>2241</v>
      </c>
      <c r="W160" s="8"/>
      <c r="X160" s="6" t="s">
        <v>2242</v>
      </c>
      <c r="Y160" s="21" t="s">
        <v>2243</v>
      </c>
      <c r="Z160" s="12" t="s">
        <v>3638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Tiếng Anh</v>
      </c>
      <c r="AX160" s="4" t="s">
        <v>709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3931</v>
      </c>
      <c r="BR160" s="12"/>
      <c r="BS160" s="12" t="s">
        <v>3834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3</v>
      </c>
      <c r="BX160" s="4">
        <v>3</v>
      </c>
      <c r="BY160" s="4"/>
      <c r="BZ160" s="4"/>
      <c r="CA160" s="4" t="s">
        <v>3097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3225</v>
      </c>
      <c r="CW160" s="53"/>
    </row>
    <row r="161" spans="1:101" ht="78.75" x14ac:dyDescent="0.25">
      <c r="A161" s="15" t="s">
        <v>1168</v>
      </c>
      <c r="B161" s="3" t="s">
        <v>523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9"/>
        <v>21</v>
      </c>
      <c r="I161" s="12" t="str">
        <f t="shared" si="10"/>
        <v>10</v>
      </c>
      <c r="J161" s="12" t="str">
        <f t="shared" si="11"/>
        <v>1976</v>
      </c>
      <c r="K161" s="4" t="s">
        <v>1339</v>
      </c>
      <c r="L161" s="4" t="s">
        <v>524</v>
      </c>
      <c r="M161" s="4" t="s">
        <v>1296</v>
      </c>
      <c r="N161" s="8"/>
      <c r="O161" s="6" t="s">
        <v>2247</v>
      </c>
      <c r="P161" s="14" t="s">
        <v>2248</v>
      </c>
      <c r="Q161" s="6" t="s">
        <v>1499</v>
      </c>
      <c r="R161" s="6" t="s">
        <v>3318</v>
      </c>
      <c r="S161" s="12" t="s">
        <v>3320</v>
      </c>
      <c r="T161" s="8"/>
      <c r="U161" s="12" t="s">
        <v>3400</v>
      </c>
      <c r="V161" s="6" t="s">
        <v>2249</v>
      </c>
      <c r="W161" s="8"/>
      <c r="X161" s="11" t="s">
        <v>2250</v>
      </c>
      <c r="Y161" s="21" t="s">
        <v>2251</v>
      </c>
      <c r="Z161" s="12" t="s">
        <v>3639</v>
      </c>
      <c r="AA161" s="8"/>
      <c r="AB161" s="9" t="s">
        <v>43</v>
      </c>
      <c r="AC161" s="4" t="s">
        <v>35</v>
      </c>
      <c r="AD161" s="9" t="s">
        <v>525</v>
      </c>
      <c r="AE161" s="4" t="s">
        <v>25</v>
      </c>
      <c r="AF161" s="8"/>
      <c r="AG161" s="9" t="s">
        <v>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Tiếng Anh</v>
      </c>
      <c r="AX161" s="4" t="s">
        <v>33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79</v>
      </c>
      <c r="BJ161" s="4" t="s">
        <v>115</v>
      </c>
      <c r="BK161" s="4" t="s">
        <v>22</v>
      </c>
      <c r="BL161" s="4" t="s">
        <v>22</v>
      </c>
      <c r="BM161" s="4" t="s">
        <v>1321</v>
      </c>
      <c r="BN161" s="4" t="s">
        <v>49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6</v>
      </c>
      <c r="BX161" s="12">
        <v>3.99</v>
      </c>
      <c r="BY161" s="12"/>
      <c r="BZ161" s="12"/>
      <c r="CA161" s="12" t="s">
        <v>1318</v>
      </c>
      <c r="CB161" s="24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10" t="s">
        <v>3031</v>
      </c>
      <c r="CW161" s="53"/>
    </row>
    <row r="162" spans="1:101" ht="63" x14ac:dyDescent="0.25">
      <c r="A162" s="15" t="s">
        <v>1169</v>
      </c>
      <c r="B162" s="3" t="s">
        <v>755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04</v>
      </c>
      <c r="I162" s="12" t="str">
        <f t="shared" si="10"/>
        <v>06</v>
      </c>
      <c r="J162" s="12" t="str">
        <f t="shared" si="11"/>
        <v>1988</v>
      </c>
      <c r="K162" s="4" t="s">
        <v>1351</v>
      </c>
      <c r="L162" s="4" t="s">
        <v>756</v>
      </c>
      <c r="M162" s="4" t="s">
        <v>1296</v>
      </c>
      <c r="N162" s="8"/>
      <c r="O162" s="6" t="s">
        <v>2446</v>
      </c>
      <c r="P162" s="7" t="s">
        <v>2447</v>
      </c>
      <c r="Q162" s="6" t="s">
        <v>1499</v>
      </c>
      <c r="R162" s="6" t="s">
        <v>3318</v>
      </c>
      <c r="S162" s="12" t="s">
        <v>3101</v>
      </c>
      <c r="T162" s="8"/>
      <c r="U162" s="12" t="s">
        <v>3404</v>
      </c>
      <c r="V162" s="6" t="s">
        <v>2448</v>
      </c>
      <c r="W162" s="8"/>
      <c r="X162" s="6" t="s">
        <v>2449</v>
      </c>
      <c r="Y162" s="21" t="s">
        <v>2450</v>
      </c>
      <c r="Z162" s="12" t="s">
        <v>3643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757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Tiếng Anh</v>
      </c>
      <c r="AX162" s="4" t="s">
        <v>33</v>
      </c>
      <c r="AY162" s="4"/>
      <c r="AZ162" s="8"/>
      <c r="BA162" s="8"/>
      <c r="BB162" s="4" t="s">
        <v>1325</v>
      </c>
      <c r="BC162" s="4"/>
      <c r="BD162" s="4" t="s">
        <v>1325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1321</v>
      </c>
      <c r="BN162" s="4" t="s">
        <v>49</v>
      </c>
      <c r="BO162" s="4"/>
      <c r="BP162" s="8"/>
      <c r="BQ162" s="10" t="s">
        <v>3931</v>
      </c>
      <c r="BR162" s="12"/>
      <c r="BS162" s="12" t="s">
        <v>3834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1</v>
      </c>
      <c r="BX162" s="12">
        <v>2.34</v>
      </c>
      <c r="BY162" s="12"/>
      <c r="BZ162" s="12"/>
      <c r="CA162" s="12" t="s">
        <v>91</v>
      </c>
      <c r="CB162" s="24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10" t="s">
        <v>3032</v>
      </c>
      <c r="CW162" s="53"/>
    </row>
    <row r="163" spans="1:101" ht="78.75" x14ac:dyDescent="0.25">
      <c r="A163" s="15" t="s">
        <v>1170</v>
      </c>
      <c r="B163" s="3" t="s">
        <v>758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22</v>
      </c>
      <c r="I163" s="12" t="str">
        <f t="shared" si="10"/>
        <v>09</v>
      </c>
      <c r="J163" s="12" t="str">
        <f t="shared" si="11"/>
        <v>1990</v>
      </c>
      <c r="K163" s="4" t="s">
        <v>1382</v>
      </c>
      <c r="L163" s="4" t="s">
        <v>759</v>
      </c>
      <c r="M163" s="4" t="s">
        <v>1296</v>
      </c>
      <c r="N163" s="8"/>
      <c r="O163" s="6" t="s">
        <v>2570</v>
      </c>
      <c r="P163" s="14" t="s">
        <v>2571</v>
      </c>
      <c r="Q163" s="6" t="s">
        <v>1499</v>
      </c>
      <c r="R163" s="6" t="s">
        <v>3318</v>
      </c>
      <c r="S163" s="12" t="s">
        <v>3101</v>
      </c>
      <c r="T163" s="8"/>
      <c r="U163" s="12" t="s">
        <v>1412</v>
      </c>
      <c r="V163" s="6" t="s">
        <v>2572</v>
      </c>
      <c r="W163" s="8"/>
      <c r="X163" s="6" t="s">
        <v>2573</v>
      </c>
      <c r="Y163" s="21" t="s">
        <v>2574</v>
      </c>
      <c r="Z163" s="12" t="s">
        <v>3644</v>
      </c>
      <c r="AA163" s="8"/>
      <c r="AB163" s="9" t="s">
        <v>105</v>
      </c>
      <c r="AC163" s="4" t="s">
        <v>35</v>
      </c>
      <c r="AD163" s="9" t="s">
        <v>105</v>
      </c>
      <c r="AE163" s="4" t="s">
        <v>104</v>
      </c>
      <c r="AF163" s="8"/>
      <c r="AG163" s="9" t="s">
        <v>105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LL và PP giảng dạy Tiếng Anh</v>
      </c>
      <c r="AX163" s="4" t="s">
        <v>495</v>
      </c>
      <c r="AY163" s="4"/>
      <c r="AZ163" s="8"/>
      <c r="BA163" s="8"/>
      <c r="BB163" s="4" t="s">
        <v>3027</v>
      </c>
      <c r="BC163" s="4"/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1321</v>
      </c>
      <c r="BN163" s="4" t="s">
        <v>49</v>
      </c>
      <c r="BO163" s="4"/>
      <c r="BP163" s="8"/>
      <c r="BQ163" s="10" t="s">
        <v>3931</v>
      </c>
      <c r="BR163" s="12"/>
      <c r="BS163" s="12" t="s">
        <v>3834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1</v>
      </c>
      <c r="BX163" s="12">
        <v>2.34</v>
      </c>
      <c r="BY163" s="12"/>
      <c r="BZ163" s="12"/>
      <c r="CA163" s="12" t="s">
        <v>91</v>
      </c>
      <c r="CB163" s="24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3033</v>
      </c>
      <c r="CW163" s="53"/>
    </row>
    <row r="164" spans="1:101" ht="47.25" x14ac:dyDescent="0.25">
      <c r="A164" s="15" t="s">
        <v>1171</v>
      </c>
      <c r="B164" s="3" t="s">
        <v>463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03</v>
      </c>
      <c r="I164" s="12" t="str">
        <f t="shared" si="10"/>
        <v>01</v>
      </c>
      <c r="J164" s="12" t="str">
        <f t="shared" si="11"/>
        <v>1974</v>
      </c>
      <c r="K164" s="4" t="s">
        <v>1384</v>
      </c>
      <c r="L164" s="4" t="s">
        <v>464</v>
      </c>
      <c r="M164" s="4" t="s">
        <v>1296</v>
      </c>
      <c r="N164" s="8"/>
      <c r="O164" s="6" t="s">
        <v>2713</v>
      </c>
      <c r="P164" s="28" t="s">
        <v>3128</v>
      </c>
      <c r="Q164" s="6" t="s">
        <v>1498</v>
      </c>
      <c r="R164" s="6" t="s">
        <v>3318</v>
      </c>
      <c r="S164" s="12" t="s">
        <v>3101</v>
      </c>
      <c r="T164" s="8"/>
      <c r="U164" s="12" t="s">
        <v>3406</v>
      </c>
      <c r="V164" s="6" t="s">
        <v>2714</v>
      </c>
      <c r="W164" s="8"/>
      <c r="X164" s="6" t="s">
        <v>2715</v>
      </c>
      <c r="Y164" s="21" t="s">
        <v>2716</v>
      </c>
      <c r="Z164" s="12" t="s">
        <v>3646</v>
      </c>
      <c r="AA164" s="8"/>
      <c r="AB164" s="9" t="s">
        <v>246</v>
      </c>
      <c r="AC164" s="4" t="s">
        <v>35</v>
      </c>
      <c r="AD164" s="9" t="s">
        <v>220</v>
      </c>
      <c r="AE164" s="4" t="s">
        <v>25</v>
      </c>
      <c r="AF164" s="8"/>
      <c r="AG164" s="9" t="s">
        <v>246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Sư phạm Tiếng Anh</v>
      </c>
      <c r="AX164" s="4" t="s">
        <v>423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3933</v>
      </c>
      <c r="BR164" s="12"/>
      <c r="BS164" s="12" t="s">
        <v>50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7</v>
      </c>
      <c r="BX164" s="12">
        <v>4.32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3034</v>
      </c>
      <c r="CW164" s="53"/>
    </row>
    <row r="165" spans="1:101" ht="78.75" x14ac:dyDescent="0.25">
      <c r="A165" s="15" t="s">
        <v>1172</v>
      </c>
      <c r="B165" s="3" t="s">
        <v>510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03</v>
      </c>
      <c r="I165" s="12" t="str">
        <f t="shared" si="10"/>
        <v>12</v>
      </c>
      <c r="J165" s="12" t="str">
        <f t="shared" si="11"/>
        <v>1972</v>
      </c>
      <c r="K165" s="4" t="s">
        <v>1341</v>
      </c>
      <c r="L165" s="4" t="s">
        <v>511</v>
      </c>
      <c r="M165" s="4" t="s">
        <v>1296</v>
      </c>
      <c r="N165" s="8"/>
      <c r="O165" s="29" t="s">
        <v>3129</v>
      </c>
      <c r="P165" s="7" t="s">
        <v>2769</v>
      </c>
      <c r="Q165" s="6" t="s">
        <v>1498</v>
      </c>
      <c r="R165" s="6" t="s">
        <v>3318</v>
      </c>
      <c r="S165" s="12" t="s">
        <v>3101</v>
      </c>
      <c r="T165" s="8"/>
      <c r="U165" s="12" t="s">
        <v>3407</v>
      </c>
      <c r="V165" s="6" t="s">
        <v>2770</v>
      </c>
      <c r="W165" s="8"/>
      <c r="X165" s="6" t="s">
        <v>2771</v>
      </c>
      <c r="Y165" s="6" t="s">
        <v>2772</v>
      </c>
      <c r="Z165" s="12" t="s">
        <v>3647</v>
      </c>
      <c r="AA165" s="8"/>
      <c r="AB165" s="9" t="s">
        <v>43</v>
      </c>
      <c r="AC165" s="4" t="s">
        <v>35</v>
      </c>
      <c r="AD165" s="9" t="s">
        <v>43</v>
      </c>
      <c r="AE165" s="4" t="s">
        <v>25</v>
      </c>
      <c r="AF165" s="8"/>
      <c r="AG165" s="9" t="s">
        <v>43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Lý luận và PP dạy học môn Tiếng Anh</v>
      </c>
      <c r="AX165" s="4" t="s">
        <v>495</v>
      </c>
      <c r="AY165" s="4"/>
      <c r="AZ165" s="8"/>
      <c r="BA165" s="8"/>
      <c r="BB165" s="4" t="s">
        <v>1248</v>
      </c>
      <c r="BC165" s="4"/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2870</v>
      </c>
      <c r="BN165" s="4" t="s">
        <v>2868</v>
      </c>
      <c r="BO165" s="4"/>
      <c r="BP165" s="8"/>
      <c r="BQ165" s="4" t="s">
        <v>3931</v>
      </c>
      <c r="BR165" s="12"/>
      <c r="BS165" s="12" t="s">
        <v>3834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6</v>
      </c>
      <c r="BX165" s="4">
        <v>3.99</v>
      </c>
      <c r="BY165" s="4"/>
      <c r="BZ165" s="4"/>
      <c r="CA165" s="4" t="s">
        <v>1334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1486</v>
      </c>
      <c r="CW165" s="53"/>
    </row>
    <row r="166" spans="1:101" ht="63" x14ac:dyDescent="0.25">
      <c r="A166" s="15" t="s">
        <v>1173</v>
      </c>
      <c r="B166" s="3" t="s">
        <v>177</v>
      </c>
      <c r="C166" s="8"/>
      <c r="D166" s="8"/>
      <c r="E166" s="12" t="s">
        <v>1245</v>
      </c>
      <c r="F166" s="8" t="s">
        <v>1245</v>
      </c>
      <c r="G166" s="4" t="s">
        <v>20</v>
      </c>
      <c r="H166" s="12" t="str">
        <f t="shared" si="9"/>
        <v>19</v>
      </c>
      <c r="I166" s="12" t="str">
        <f t="shared" si="10"/>
        <v>05</v>
      </c>
      <c r="J166" s="12" t="str">
        <f t="shared" si="11"/>
        <v>1962</v>
      </c>
      <c r="K166" s="4" t="s">
        <v>1412</v>
      </c>
      <c r="L166" s="4" t="s">
        <v>178</v>
      </c>
      <c r="M166" s="4" t="s">
        <v>1299</v>
      </c>
      <c r="N166" s="8"/>
      <c r="O166" s="6" t="s">
        <v>2364</v>
      </c>
      <c r="P166" s="7" t="s">
        <v>2365</v>
      </c>
      <c r="Q166" s="6" t="s">
        <v>1498</v>
      </c>
      <c r="R166" s="6" t="s">
        <v>3318</v>
      </c>
      <c r="S166" s="12" t="s">
        <v>3101</v>
      </c>
      <c r="T166" s="8"/>
      <c r="U166" s="12" t="s">
        <v>3333</v>
      </c>
      <c r="V166" s="6" t="s">
        <v>2366</v>
      </c>
      <c r="W166" s="8"/>
      <c r="X166" s="6" t="s">
        <v>2367</v>
      </c>
      <c r="Y166" s="6" t="s">
        <v>2368</v>
      </c>
      <c r="Z166" s="12" t="s">
        <v>3549</v>
      </c>
      <c r="AA166" s="8"/>
      <c r="AB166" s="9" t="s">
        <v>89</v>
      </c>
      <c r="AC166" s="12" t="s">
        <v>35</v>
      </c>
      <c r="AD166" s="9" t="s">
        <v>179</v>
      </c>
      <c r="AE166" s="4" t="s">
        <v>25</v>
      </c>
      <c r="AF166" s="8"/>
      <c r="AG166" s="9" t="s">
        <v>179</v>
      </c>
      <c r="AH166" s="4" t="s">
        <v>153</v>
      </c>
      <c r="AI166" s="4" t="s">
        <v>153</v>
      </c>
      <c r="AJ166" s="12"/>
      <c r="AK166" s="9" t="s">
        <v>58</v>
      </c>
      <c r="AL166" s="12"/>
      <c r="AM166" s="8"/>
      <c r="AN166" s="8"/>
      <c r="AO166" s="8"/>
      <c r="AP166" s="9" t="s">
        <v>180</v>
      </c>
      <c r="AQ166" s="9" t="s">
        <v>1245</v>
      </c>
      <c r="AR166" s="8"/>
      <c r="AS166" s="4" t="s">
        <v>28</v>
      </c>
      <c r="AT166" s="4" t="s">
        <v>29</v>
      </c>
      <c r="AU166" s="10" t="s">
        <v>3894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lý giáo dục</v>
      </c>
      <c r="AX166" s="10" t="s">
        <v>3983</v>
      </c>
      <c r="AY166" s="4"/>
      <c r="AZ166" s="8"/>
      <c r="BA166" s="8"/>
      <c r="BB166" s="4" t="s">
        <v>3003</v>
      </c>
      <c r="BC166" s="15" t="s">
        <v>3909</v>
      </c>
      <c r="BD166" s="4"/>
      <c r="BE166" s="4"/>
      <c r="BF166" s="4"/>
      <c r="BG166" s="8"/>
      <c r="BH166" s="12" t="str">
        <f>INDEX([1]DATA!$Z$10:$Z$285,MATCH(B166,[1]DATA!$C$10:$C$285,0))</f>
        <v>Cao cấp</v>
      </c>
      <c r="BI166" s="10" t="s">
        <v>3894</v>
      </c>
      <c r="BJ166" s="4" t="s">
        <v>32</v>
      </c>
      <c r="BK166" s="4" t="s">
        <v>22</v>
      </c>
      <c r="BL166" s="10" t="s">
        <v>3952</v>
      </c>
      <c r="BM166" s="4" t="s">
        <v>2870</v>
      </c>
      <c r="BN166" s="4" t="s">
        <v>2870</v>
      </c>
      <c r="BO166" s="4"/>
      <c r="BP166" s="8"/>
      <c r="BQ166" s="4" t="s">
        <v>34</v>
      </c>
      <c r="BR166" s="12"/>
      <c r="BS166" s="12"/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9</v>
      </c>
      <c r="BX166" s="4">
        <v>4.9800000000000004</v>
      </c>
      <c r="BY166" s="4"/>
      <c r="BZ166" s="4" t="s">
        <v>3817</v>
      </c>
      <c r="CA166" s="4" t="s">
        <v>2806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2816</v>
      </c>
    </row>
    <row r="167" spans="1:101" ht="63" x14ac:dyDescent="0.25">
      <c r="A167" s="15" t="s">
        <v>1174</v>
      </c>
      <c r="B167" s="3" t="s">
        <v>507</v>
      </c>
      <c r="C167" s="8"/>
      <c r="D167" s="8"/>
      <c r="E167" s="12" t="s">
        <v>1245</v>
      </c>
      <c r="F167" s="12" t="s">
        <v>1245</v>
      </c>
      <c r="G167" s="4" t="s">
        <v>54</v>
      </c>
      <c r="H167" s="12" t="str">
        <f t="shared" si="9"/>
        <v>10</v>
      </c>
      <c r="I167" s="12" t="str">
        <f t="shared" si="10"/>
        <v>02</v>
      </c>
      <c r="J167" s="12" t="str">
        <f t="shared" si="11"/>
        <v>1981</v>
      </c>
      <c r="K167" s="4" t="s">
        <v>1353</v>
      </c>
      <c r="L167" s="4" t="s">
        <v>508</v>
      </c>
      <c r="M167" s="4" t="s">
        <v>1299</v>
      </c>
      <c r="N167" s="8"/>
      <c r="O167" s="6" t="s">
        <v>2732</v>
      </c>
      <c r="P167" s="7" t="s">
        <v>2733</v>
      </c>
      <c r="Q167" s="6" t="s">
        <v>1498</v>
      </c>
      <c r="R167" s="6" t="s">
        <v>3318</v>
      </c>
      <c r="S167" s="12" t="s">
        <v>3101</v>
      </c>
      <c r="T167" s="8"/>
      <c r="U167" s="12" t="s">
        <v>1353</v>
      </c>
      <c r="V167" s="6" t="s">
        <v>2734</v>
      </c>
      <c r="W167" s="8"/>
      <c r="X167" s="6" t="s">
        <v>2735</v>
      </c>
      <c r="Y167" s="6" t="s">
        <v>2736</v>
      </c>
      <c r="Z167" s="12" t="s">
        <v>3552</v>
      </c>
      <c r="AA167" s="8"/>
      <c r="AB167" s="9" t="s">
        <v>194</v>
      </c>
      <c r="AC167" s="4" t="s">
        <v>35</v>
      </c>
      <c r="AD167" s="9" t="s">
        <v>194</v>
      </c>
      <c r="AE167" s="4" t="s">
        <v>25</v>
      </c>
      <c r="AF167" s="8"/>
      <c r="AG167" s="9" t="s">
        <v>194</v>
      </c>
      <c r="AH167" s="4" t="s">
        <v>3925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9" t="s">
        <v>120</v>
      </c>
      <c r="AQ167" s="9" t="s">
        <v>1245</v>
      </c>
      <c r="AR167" s="8"/>
      <c r="AS167" s="4" t="s">
        <v>28</v>
      </c>
      <c r="AT167" s="4" t="s">
        <v>29</v>
      </c>
      <c r="AU167" s="4" t="s">
        <v>79</v>
      </c>
      <c r="AV167" s="43" t="str">
        <f>INDEX([1]DATA!$W$10:$W$285,MATCH(B167,[1]DATA!$C$10:$C$285,0))</f>
        <v>Kỹ sư</v>
      </c>
      <c r="AW167" s="43" t="str">
        <f>INDEX([1]DATA!$X$10:$X$285,MATCH(B167,[1]DATA!$C$10:$C$285,0))</f>
        <v>Kỹ thuật Nữ công</v>
      </c>
      <c r="AX167" s="4" t="s">
        <v>509</v>
      </c>
      <c r="AY167" s="4"/>
      <c r="AZ167" s="8"/>
      <c r="BA167" s="8"/>
      <c r="BB167" s="15" t="s">
        <v>3237</v>
      </c>
      <c r="BC167" s="15"/>
      <c r="BD167" s="12"/>
      <c r="BE167" s="12"/>
      <c r="BF167" s="12"/>
      <c r="BG167" s="8"/>
      <c r="BH167" s="12" t="str">
        <f>INDEX([1]DATA!$Z$10:$Z$285,MATCH(B167,[1]DATA!$C$10:$C$285,0))</f>
        <v>Trung cấp</v>
      </c>
      <c r="BI167" s="4" t="s">
        <v>79</v>
      </c>
      <c r="BJ167" s="4" t="s">
        <v>47</v>
      </c>
      <c r="BK167" s="4" t="s">
        <v>2791</v>
      </c>
      <c r="BL167" s="4" t="s">
        <v>22</v>
      </c>
      <c r="BM167" s="4" t="s">
        <v>2870</v>
      </c>
      <c r="BN167" s="4" t="s">
        <v>3238</v>
      </c>
      <c r="BO167" s="4"/>
      <c r="BP167" s="8"/>
      <c r="BQ167" s="4" t="s">
        <v>1243</v>
      </c>
      <c r="BR167" s="12"/>
      <c r="BS167" s="12"/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6</v>
      </c>
      <c r="BX167" s="4">
        <v>3.99</v>
      </c>
      <c r="BY167" s="4"/>
      <c r="BZ167" s="4"/>
      <c r="CA167" s="4" t="s">
        <v>1318</v>
      </c>
      <c r="CB167" s="4"/>
      <c r="CC167" s="4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1321</v>
      </c>
    </row>
    <row r="168" spans="1:101" ht="47.25" x14ac:dyDescent="0.25">
      <c r="A168" s="15" t="s">
        <v>1175</v>
      </c>
      <c r="B168" s="3" t="s">
        <v>614</v>
      </c>
      <c r="C168" s="8"/>
      <c r="D168" s="8"/>
      <c r="E168" s="12" t="s">
        <v>1245</v>
      </c>
      <c r="F168" s="12" t="s">
        <v>1245</v>
      </c>
      <c r="G168" s="4" t="s">
        <v>54</v>
      </c>
      <c r="H168" s="12" t="str">
        <f t="shared" si="9"/>
        <v>05</v>
      </c>
      <c r="I168" s="12" t="str">
        <f t="shared" si="10"/>
        <v>01</v>
      </c>
      <c r="J168" s="12" t="str">
        <f t="shared" si="11"/>
        <v>1980</v>
      </c>
      <c r="K168" s="4" t="s">
        <v>1361</v>
      </c>
      <c r="L168" s="4" t="s">
        <v>615</v>
      </c>
      <c r="M168" s="4" t="s">
        <v>1298</v>
      </c>
      <c r="N168" s="8"/>
      <c r="O168" s="6" t="s">
        <v>2435</v>
      </c>
      <c r="P168" s="14" t="s">
        <v>2436</v>
      </c>
      <c r="Q168" s="6" t="s">
        <v>2437</v>
      </c>
      <c r="R168" s="6" t="s">
        <v>3318</v>
      </c>
      <c r="S168" s="12" t="s">
        <v>3320</v>
      </c>
      <c r="T168" s="8"/>
      <c r="U168" s="12" t="s">
        <v>3361</v>
      </c>
      <c r="V168" s="6" t="s">
        <v>2438</v>
      </c>
      <c r="W168" s="8"/>
      <c r="X168" s="6" t="s">
        <v>2439</v>
      </c>
      <c r="Y168" s="6" t="s">
        <v>2440</v>
      </c>
      <c r="Z168" s="12" t="s">
        <v>3571</v>
      </c>
      <c r="AA168" s="8"/>
      <c r="AB168" s="9" t="s">
        <v>142</v>
      </c>
      <c r="AC168" s="4" t="s">
        <v>35</v>
      </c>
      <c r="AD168" s="9" t="s">
        <v>142</v>
      </c>
      <c r="AE168" s="4" t="s">
        <v>104</v>
      </c>
      <c r="AF168" s="8"/>
      <c r="AG168" s="9" t="s">
        <v>142</v>
      </c>
      <c r="AH168" s="4" t="s">
        <v>3925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43" t="str">
        <f>INDEX([1]DATA!$W$10:$W$285,MATCH(B168,[1]DATA!$C$10:$C$285,0))</f>
        <v>Đại học</v>
      </c>
      <c r="AW168" s="43" t="str">
        <f>INDEX([1]DATA!$X$10:$X$285,MATCH(B168,[1]DATA!$C$10:$C$285,0))</f>
        <v>Tâm lý Giáo dục</v>
      </c>
      <c r="AX168" s="10" t="s">
        <v>3978</v>
      </c>
      <c r="AY168" s="4"/>
      <c r="AZ168" s="8"/>
      <c r="BA168" s="8"/>
      <c r="BB168" s="12" t="s">
        <v>1325</v>
      </c>
      <c r="BC168" s="12"/>
      <c r="BD168" s="12"/>
      <c r="BE168" s="12"/>
      <c r="BF168" s="12"/>
      <c r="BG168" s="8"/>
      <c r="BH168" s="12" t="str">
        <f>INDEX([1]DATA!$Z$10:$Z$285,MATCH(B168,[1]DATA!$C$10:$C$285,0))</f>
        <v>Sơ cấp</v>
      </c>
      <c r="BI168" s="4" t="s">
        <v>79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12" t="s">
        <v>3933</v>
      </c>
      <c r="BR168" s="12"/>
      <c r="BS168" s="12"/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79</v>
      </c>
    </row>
    <row r="169" spans="1:101" s="58" customFormat="1" ht="39.6" customHeight="1" x14ac:dyDescent="0.3">
      <c r="A169" s="61"/>
      <c r="B169" s="61"/>
      <c r="C169" s="61"/>
      <c r="D169" s="61"/>
      <c r="E169" s="61"/>
      <c r="F169" s="62"/>
      <c r="G169" s="63"/>
      <c r="H169" s="61"/>
      <c r="I169" s="63"/>
      <c r="J169" s="63"/>
      <c r="K169" s="63"/>
      <c r="L169" s="6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131" t="s">
        <v>3974</v>
      </c>
      <c r="AV169" s="131"/>
      <c r="AW169" s="131"/>
      <c r="AX169" s="131"/>
      <c r="AY169" s="131"/>
      <c r="AZ169" s="131"/>
      <c r="BA169" s="131"/>
      <c r="BB169" s="131"/>
      <c r="BC169" s="131"/>
      <c r="BD169" s="131"/>
      <c r="BE169" s="131"/>
      <c r="BF169" s="131"/>
      <c r="BG169" s="131"/>
      <c r="BH169" s="131"/>
      <c r="BI169" s="131"/>
      <c r="BJ169" s="131"/>
      <c r="BK169" s="131"/>
      <c r="BL169" s="131"/>
      <c r="BM169" s="131"/>
      <c r="BN169" s="131"/>
      <c r="BO169" s="131"/>
      <c r="BP169" s="131"/>
      <c r="BQ169" s="131"/>
      <c r="BR169" s="73"/>
      <c r="BS169" s="73"/>
      <c r="BT169" s="73"/>
      <c r="BU169" s="73"/>
      <c r="BV169" s="73"/>
      <c r="BW169" s="73"/>
      <c r="BX169" s="73"/>
      <c r="BY169" s="73"/>
      <c r="BZ169" s="73"/>
      <c r="CA169" s="73"/>
      <c r="CB169" s="73"/>
      <c r="CC169" s="73"/>
    </row>
    <row r="1470" spans="54:54" x14ac:dyDescent="0.25">
      <c r="BB1470" s="2">
        <f>COUNTIF(AU56:AU168,"Thạc sỹ")</f>
        <v>64</v>
      </c>
    </row>
  </sheetData>
  <autoFilter ref="A5:CV169"/>
  <mergeCells count="4">
    <mergeCell ref="A1:O1"/>
    <mergeCell ref="AI1:CG1"/>
    <mergeCell ref="A3:BQ3"/>
    <mergeCell ref="AU169:BQ169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51" activePane="bottomLeft" state="frozen"/>
      <selection activeCell="BN1" sqref="BN1"/>
      <selection pane="bottomLeft" activeCell="M51" sqref="M51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129" t="s">
        <v>3972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57"/>
      <c r="Q1" s="57"/>
      <c r="AI1" s="132" t="s">
        <v>3973</v>
      </c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  <c r="CF1" s="132"/>
      <c r="CG1" s="132"/>
    </row>
    <row r="2" spans="1:101" s="58" customFormat="1" ht="18.600000000000001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57"/>
      <c r="Q2" s="5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</row>
    <row r="3" spans="1:101" s="58" customFormat="1" ht="28.9" customHeight="1" x14ac:dyDescent="0.3">
      <c r="A3" s="130" t="s">
        <v>4124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3981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4119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3982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4120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3982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/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3983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4122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4120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4123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4" t="s">
        <v>1257</v>
      </c>
      <c r="BM23" s="114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3984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4120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3983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4125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63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4" t="s">
        <v>38</v>
      </c>
      <c r="AY34" s="4"/>
      <c r="AZ34" s="8"/>
      <c r="BA34" s="8"/>
      <c r="BB34" s="4" t="s">
        <v>3058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3986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3985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4121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4118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8"/>
      <c r="B52" s="99"/>
      <c r="C52" s="100"/>
      <c r="D52" s="100"/>
      <c r="E52" s="100"/>
      <c r="F52" s="100"/>
      <c r="G52" s="101"/>
      <c r="H52" s="100"/>
      <c r="I52" s="100"/>
      <c r="J52" s="100"/>
      <c r="K52" s="101"/>
      <c r="L52" s="101"/>
      <c r="M52" s="101"/>
      <c r="N52" s="102"/>
      <c r="O52" s="103"/>
      <c r="P52" s="104"/>
      <c r="Q52" s="103"/>
      <c r="R52" s="103"/>
      <c r="S52" s="100"/>
      <c r="T52" s="102"/>
      <c r="U52" s="100"/>
      <c r="V52" s="103"/>
      <c r="W52" s="102"/>
      <c r="X52" s="103"/>
      <c r="Y52" s="105"/>
      <c r="Z52" s="100"/>
      <c r="AA52" s="102"/>
      <c r="AB52" s="106"/>
      <c r="AC52" s="101"/>
      <c r="AD52" s="106"/>
      <c r="AE52" s="101"/>
      <c r="AF52" s="102"/>
      <c r="AG52" s="106"/>
      <c r="AH52" s="101"/>
      <c r="AI52" s="101"/>
      <c r="AJ52" s="100"/>
      <c r="AK52" s="106"/>
      <c r="AL52" s="100"/>
      <c r="AM52" s="102"/>
      <c r="AN52" s="102"/>
      <c r="AO52" s="102"/>
      <c r="AP52" s="106"/>
      <c r="AQ52" s="106"/>
      <c r="AR52" s="102"/>
      <c r="AS52" s="101"/>
      <c r="AT52" s="101"/>
      <c r="AU52" s="107"/>
      <c r="AV52" s="108"/>
      <c r="AW52" s="108"/>
      <c r="AX52" s="107"/>
      <c r="AY52" s="107"/>
      <c r="AZ52" s="109"/>
      <c r="BA52" s="109"/>
      <c r="BB52" s="107"/>
      <c r="BC52" s="110"/>
      <c r="BD52" s="107"/>
      <c r="BE52" s="107"/>
      <c r="BF52" s="107"/>
      <c r="BG52" s="109"/>
      <c r="BH52" s="111"/>
      <c r="BI52" s="107"/>
      <c r="BJ52" s="107"/>
      <c r="BK52" s="107"/>
      <c r="BL52" s="107"/>
      <c r="BM52" s="107"/>
      <c r="BN52" s="107"/>
      <c r="BO52" s="107"/>
      <c r="BP52" s="109"/>
      <c r="BQ52" s="107"/>
      <c r="BR52" s="111"/>
      <c r="BS52" s="111"/>
      <c r="BT52" s="111"/>
      <c r="BU52" s="107"/>
      <c r="BV52" s="111"/>
      <c r="BW52" s="107"/>
      <c r="BX52" s="107"/>
      <c r="BY52" s="107"/>
      <c r="BZ52" s="107"/>
      <c r="CA52" s="107"/>
      <c r="CB52" s="107"/>
      <c r="CC52" s="107"/>
      <c r="CD52" s="112"/>
      <c r="CE52" s="112"/>
      <c r="CF52" s="112"/>
      <c r="CG52" s="112"/>
      <c r="CH52" s="112"/>
      <c r="CI52" s="11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01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133" t="s">
        <v>3974</v>
      </c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514"/>
  <sheetViews>
    <sheetView tabSelected="1" zoomScaleNormal="100" zoomScaleSheetLayoutView="90" workbookViewId="0">
      <pane ySplit="5" topLeftCell="A80" activePane="bottomLeft" state="frozen"/>
      <selection activeCell="BN1" sqref="BN1"/>
      <selection pane="bottomLeft" activeCell="CX82" sqref="CX82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8.140625" style="2" customWidth="1"/>
    <col min="13" max="13" width="22.71093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.5703125" style="2" customWidth="1"/>
    <col min="103" max="103" width="10.28515625" style="117" customWidth="1"/>
    <col min="104" max="16384" width="8.85546875" style="2"/>
  </cols>
  <sheetData>
    <row r="1" spans="1:103" s="58" customFormat="1" ht="59.45" customHeight="1" x14ac:dyDescent="0.3">
      <c r="A1" s="129" t="s">
        <v>3972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57"/>
      <c r="Q1" s="57"/>
      <c r="AI1" s="132" t="s">
        <v>3973</v>
      </c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2"/>
      <c r="AV1" s="132"/>
      <c r="AW1" s="132"/>
      <c r="AX1" s="132"/>
      <c r="AY1" s="132"/>
      <c r="AZ1" s="132"/>
      <c r="BA1" s="132"/>
      <c r="BB1" s="132"/>
      <c r="BC1" s="132"/>
      <c r="BD1" s="132"/>
      <c r="BE1" s="132"/>
      <c r="BF1" s="132"/>
      <c r="BG1" s="132"/>
      <c r="BH1" s="132"/>
      <c r="BI1" s="132"/>
      <c r="BJ1" s="132"/>
      <c r="BK1" s="132"/>
      <c r="BL1" s="132"/>
      <c r="BM1" s="132"/>
      <c r="BN1" s="132"/>
      <c r="BO1" s="132"/>
      <c r="BP1" s="132"/>
      <c r="BQ1" s="132"/>
      <c r="BR1" s="132"/>
      <c r="BS1" s="132"/>
      <c r="BT1" s="132"/>
      <c r="BU1" s="132"/>
      <c r="BV1" s="132"/>
      <c r="BW1" s="132"/>
      <c r="BX1" s="132"/>
      <c r="BY1" s="132"/>
      <c r="BZ1" s="132"/>
      <c r="CA1" s="132"/>
      <c r="CB1" s="132"/>
      <c r="CC1" s="132"/>
      <c r="CD1" s="132"/>
      <c r="CE1" s="132"/>
      <c r="CF1" s="132"/>
      <c r="CG1" s="132"/>
      <c r="CY1" s="116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Y2" s="116"/>
    </row>
    <row r="3" spans="1:103" s="58" customFormat="1" ht="28.9" customHeight="1" x14ac:dyDescent="0.3">
      <c r="A3" s="130" t="s">
        <v>3980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Y3" s="116"/>
    </row>
    <row r="5" spans="1:103" ht="63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12"/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119" t="s">
        <v>30</v>
      </c>
      <c r="AV7" s="120" t="str">
        <f>INDEX([1]DATA!$W$10:$W$285,MATCH(B7,[1]DATA!$C$10:$C$285,0))</f>
        <v>Tiến sĩ</v>
      </c>
      <c r="AW7" s="120" t="str">
        <f>INDEX([1]DATA!$X$10:$X$285,MATCH(B7,[1]DATA!$C$10:$C$285,0))</f>
        <v>Kỹ thuật Cơ khí Động lực</v>
      </c>
      <c r="AX7" s="121" t="s">
        <v>3970</v>
      </c>
      <c r="AY7" s="121" t="s">
        <v>3902</v>
      </c>
      <c r="AZ7" s="122"/>
      <c r="BA7" s="122"/>
      <c r="BB7" s="119" t="s">
        <v>3959</v>
      </c>
      <c r="BC7" s="121" t="s">
        <v>3918</v>
      </c>
      <c r="BD7" s="121" t="s">
        <v>2798</v>
      </c>
      <c r="BE7" s="121" t="s">
        <v>3288</v>
      </c>
      <c r="BF7" s="121" t="s">
        <v>2976</v>
      </c>
      <c r="BG7" s="122"/>
      <c r="BH7" s="123" t="str">
        <f>INDEX([1]DATA!$Z$10:$Z$285,MATCH(B7,[1]DATA!$C$10:$C$285,0))</f>
        <v>Trung cấp</v>
      </c>
      <c r="BI7" s="121" t="s">
        <v>3900</v>
      </c>
      <c r="BJ7" s="123" t="s">
        <v>47</v>
      </c>
      <c r="BK7" s="119" t="s">
        <v>22</v>
      </c>
      <c r="BL7" s="119" t="s">
        <v>48</v>
      </c>
      <c r="BM7" s="119" t="s">
        <v>2870</v>
      </c>
      <c r="BN7" s="119" t="s">
        <v>2870</v>
      </c>
      <c r="BO7" s="119"/>
      <c r="BP7" s="122"/>
      <c r="BQ7" s="121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15" t="s">
        <v>4127</v>
      </c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124" t="s">
        <v>37</v>
      </c>
      <c r="AV8" s="125" t="str">
        <f>INDEX([1]DATA!$W$10:$W$285,MATCH(B8,[1]DATA!$C$10:$C$285,0))</f>
        <v>Thạc sĩ</v>
      </c>
      <c r="AW8" s="125" t="str">
        <f>INDEX([1]DATA!$X$10:$X$285,MATCH(B8,[1]DATA!$C$10:$C$285,0))</f>
        <v>Kỹ thuật Ô tô, máy kéo</v>
      </c>
      <c r="AX8" s="124" t="s">
        <v>193</v>
      </c>
      <c r="AY8" s="119"/>
      <c r="AZ8" s="122"/>
      <c r="BA8" s="122"/>
      <c r="BB8" s="124" t="s">
        <v>3070</v>
      </c>
      <c r="BC8" s="119" t="s">
        <v>3909</v>
      </c>
      <c r="BD8" s="119" t="s">
        <v>1247</v>
      </c>
      <c r="BE8" s="121" t="s">
        <v>3288</v>
      </c>
      <c r="BF8" s="119" t="s">
        <v>2976</v>
      </c>
      <c r="BG8" s="122"/>
      <c r="BH8" s="123" t="str">
        <f>INDEX([1]DATA!$Z$10:$Z$285,MATCH(B8,[1]DATA!$C$10:$C$285,0))</f>
        <v>Trung cấp</v>
      </c>
      <c r="BI8" s="119" t="s">
        <v>37</v>
      </c>
      <c r="BJ8" s="119" t="s">
        <v>47</v>
      </c>
      <c r="BK8" s="119" t="s">
        <v>22</v>
      </c>
      <c r="BL8" s="119" t="s">
        <v>48</v>
      </c>
      <c r="BM8" s="119" t="s">
        <v>2870</v>
      </c>
      <c r="BN8" s="119" t="s">
        <v>2870</v>
      </c>
      <c r="BO8" s="119"/>
      <c r="BP8" s="122"/>
      <c r="BQ8" s="119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15" t="s">
        <v>4128</v>
      </c>
    </row>
    <row r="9" spans="1:103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119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15" t="s">
        <v>4129</v>
      </c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119" t="s">
        <v>1321</v>
      </c>
      <c r="BN10" s="119" t="s">
        <v>1267</v>
      </c>
      <c r="BO10" s="119"/>
      <c r="BP10" s="122"/>
      <c r="BQ10" s="119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15" t="s">
        <v>4130</v>
      </c>
    </row>
    <row r="11" spans="1:103" ht="5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15" t="s">
        <v>4131</v>
      </c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3894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119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15" t="s">
        <v>4132</v>
      </c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119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15" t="s">
        <v>4133</v>
      </c>
    </row>
    <row r="14" spans="1:103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119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15" t="s">
        <v>4134</v>
      </c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15" t="s">
        <v>4135</v>
      </c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15" t="s">
        <v>4136</v>
      </c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15" t="s">
        <v>4137</v>
      </c>
    </row>
    <row r="18" spans="1:103" ht="5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119" t="s">
        <v>37</v>
      </c>
      <c r="AV18" s="120" t="str">
        <f>INDEX([1]DATA!$W$10:$W$285,MATCH(B18,[1]DATA!$C$10:$C$285,0))</f>
        <v>Thạc sĩ</v>
      </c>
      <c r="AW18" s="120" t="str">
        <f>INDEX([1]DATA!$X$10:$X$285,MATCH(B18,[1]DATA!$C$10:$C$285,0))</f>
        <v>Kỹ thuật Cơ khí Động lực</v>
      </c>
      <c r="AX18" s="119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15" t="s">
        <v>4138</v>
      </c>
    </row>
    <row r="19" spans="1:103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15" t="s">
        <v>4139</v>
      </c>
    </row>
    <row r="20" spans="1:103" ht="5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119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15" t="s">
        <v>4140</v>
      </c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119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15" t="s">
        <v>4141</v>
      </c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119" t="s">
        <v>37</v>
      </c>
      <c r="AV22" s="120" t="str">
        <f>INDEX([1]DATA!$W$10:$W$285,MATCH(B22,[1]DATA!$C$10:$C$285,0))</f>
        <v>Thạc sĩ</v>
      </c>
      <c r="AW22" s="120" t="str">
        <f>INDEX([1]DATA!$X$10:$X$285,MATCH(B22,[1]DATA!$C$10:$C$285,0))</f>
        <v>Kỹ thuật Cơ khí động lực</v>
      </c>
      <c r="AX22" s="119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15" t="s">
        <v>4142</v>
      </c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119" t="s">
        <v>79</v>
      </c>
      <c r="AV23" s="120" t="str">
        <f>INDEX([1]DATA!$W$10:$W$285,MATCH(B23,[1]DATA!$C$10:$C$285,0))</f>
        <v>Đại học</v>
      </c>
      <c r="AW23" s="120" t="str">
        <f>INDEX([1]DATA!$X$10:$X$285,MATCH(B23,[1]DATA!$C$10:$C$285,0))</f>
        <v>Công nghệ kỹ thuật ô tô</v>
      </c>
      <c r="AX23" s="119" t="s">
        <v>2814</v>
      </c>
      <c r="AY23" s="119"/>
      <c r="AZ23" s="122"/>
      <c r="BA23" s="122"/>
      <c r="BB23" s="121" t="s">
        <v>2815</v>
      </c>
      <c r="BC23" s="119" t="s">
        <v>3909</v>
      </c>
      <c r="BD23" s="121" t="s">
        <v>2815</v>
      </c>
      <c r="BE23" s="119" t="s">
        <v>3300</v>
      </c>
      <c r="BF23" s="119" t="s">
        <v>2976</v>
      </c>
      <c r="BG23" s="122"/>
      <c r="BH23" s="123" t="str">
        <f>INDEX([1]DATA!$Z$10:$Z$285,MATCH(B23,[1]DATA!$C$10:$C$285,0))</f>
        <v/>
      </c>
      <c r="BI23" s="119" t="s">
        <v>79</v>
      </c>
      <c r="BJ23" s="119"/>
      <c r="BK23" s="119"/>
      <c r="BL23" s="119"/>
      <c r="BM23" s="119" t="s">
        <v>1455</v>
      </c>
      <c r="BN23" s="119" t="s">
        <v>1455</v>
      </c>
      <c r="BO23" s="119"/>
      <c r="BP23" s="122"/>
      <c r="BQ23" s="119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119" t="s">
        <v>79</v>
      </c>
      <c r="AV24" s="120" t="str">
        <f>INDEX([1]DATA!$W$10:$W$285,MATCH(B24,[1]DATA!$C$10:$C$285,0))</f>
        <v>Kỹ sư</v>
      </c>
      <c r="AW24" s="120" t="str">
        <f>INDEX([1]DATA!$X$10:$X$285,MATCH(B24,[1]DATA!$C$10:$C$285,0))</f>
        <v>Cơ khí</v>
      </c>
      <c r="AX24" s="119" t="s">
        <v>2824</v>
      </c>
      <c r="AY24" s="119"/>
      <c r="AZ24" s="122"/>
      <c r="BA24" s="122"/>
      <c r="BB24" s="119" t="s">
        <v>1325</v>
      </c>
      <c r="BC24" s="119" t="s">
        <v>3909</v>
      </c>
      <c r="BD24" s="121" t="s">
        <v>1325</v>
      </c>
      <c r="BE24" s="119" t="s">
        <v>3300</v>
      </c>
      <c r="BF24" s="119" t="s">
        <v>2976</v>
      </c>
      <c r="BG24" s="122"/>
      <c r="BH24" s="123" t="str">
        <f>INDEX([1]DATA!$Z$10:$Z$285,MATCH(B24,[1]DATA!$C$10:$C$285,0))</f>
        <v/>
      </c>
      <c r="BI24" s="119" t="s">
        <v>79</v>
      </c>
      <c r="BJ24" s="119"/>
      <c r="BK24" s="119"/>
      <c r="BL24" s="119"/>
      <c r="BM24" s="119" t="s">
        <v>2870</v>
      </c>
      <c r="BN24" s="119" t="s">
        <v>2825</v>
      </c>
      <c r="BO24" s="119"/>
      <c r="BP24" s="122"/>
      <c r="BQ24" s="119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119" t="s">
        <v>37</v>
      </c>
      <c r="AV25" s="120" t="str">
        <f>INDEX([1]DATA!$W$10:$W$285,MATCH(B25,[1]DATA!$C$10:$C$285,0))</f>
        <v>Thạc sĩ</v>
      </c>
      <c r="AW25" s="120" t="str">
        <f>INDEX([1]DATA!$X$10:$X$285,MATCH(B25,[1]DATA!$C$10:$C$285,0))</f>
        <v>Kỹ thuật Cơ khí Động lực</v>
      </c>
      <c r="AX25" s="123" t="s">
        <v>307</v>
      </c>
      <c r="AY25" s="123"/>
      <c r="AZ25" s="122"/>
      <c r="BA25" s="122"/>
      <c r="BB25" s="123" t="s">
        <v>1325</v>
      </c>
      <c r="BC25" s="123" t="e">
        <f>- BD GV chính</f>
        <v>#NAME?</v>
      </c>
      <c r="BD25" s="123" t="s">
        <v>1325</v>
      </c>
      <c r="BE25" s="123"/>
      <c r="BF25" s="123"/>
      <c r="BG25" s="122"/>
      <c r="BH25" s="123" t="str">
        <f>INDEX([1]DATA!$Z$10:$Z$285,MATCH(B25,[1]DATA!$C$10:$C$285,0))</f>
        <v/>
      </c>
      <c r="BI25" s="119" t="s">
        <v>37</v>
      </c>
      <c r="BJ25" s="123"/>
      <c r="BK25" s="123"/>
      <c r="BL25" s="123"/>
      <c r="BM25" s="119" t="s">
        <v>2870</v>
      </c>
      <c r="BN25" s="123" t="s">
        <v>2870</v>
      </c>
      <c r="BO25" s="123"/>
      <c r="BP25" s="126"/>
      <c r="BQ25" s="123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15" t="s">
        <v>4143</v>
      </c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15" t="s">
        <v>4144</v>
      </c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119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15" t="s">
        <v>4184</v>
      </c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119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15" t="s">
        <v>4145</v>
      </c>
      <c r="CY29" s="118" t="s">
        <v>4146</v>
      </c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15" t="s">
        <v>4147</v>
      </c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15" t="s">
        <v>4148</v>
      </c>
    </row>
    <row r="32" spans="1:103" ht="63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119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15" t="s">
        <v>4149</v>
      </c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119" t="s">
        <v>79</v>
      </c>
      <c r="AV33" s="120" t="str">
        <f>INDEX([1]DATA!$W$10:$W$285,MATCH(B33,[1]DATA!$C$10:$C$285,0))</f>
        <v>Đại học</v>
      </c>
      <c r="AW33" s="120" t="str">
        <f>INDEX([1]DATA!$X$10:$X$285,MATCH(B33,[1]DATA!$C$10:$C$285,0))</f>
        <v>Điện khí hóa và cung cấp điện</v>
      </c>
      <c r="AX33" s="119" t="s">
        <v>249</v>
      </c>
      <c r="AY33" s="119"/>
      <c r="AZ33" s="122"/>
      <c r="BA33" s="122"/>
      <c r="BB33" s="121" t="s">
        <v>3014</v>
      </c>
      <c r="BC33" s="121" t="s">
        <v>3909</v>
      </c>
      <c r="BD33" s="119" t="s">
        <v>1253</v>
      </c>
      <c r="BE33" s="121"/>
      <c r="BF33" s="121" t="s">
        <v>1442</v>
      </c>
      <c r="BG33" s="122"/>
      <c r="BH33" s="123" t="str">
        <f>INDEX([1]DATA!$Z$10:$Z$285,MATCH(B33,[1]DATA!$C$10:$C$285,0))</f>
        <v>Sơ cấp</v>
      </c>
      <c r="BI33" s="119" t="s">
        <v>79</v>
      </c>
      <c r="BJ33" s="119" t="s">
        <v>115</v>
      </c>
      <c r="BK33" s="119" t="s">
        <v>22</v>
      </c>
      <c r="BL33" s="119" t="s">
        <v>22</v>
      </c>
      <c r="BM33" s="119" t="s">
        <v>2870</v>
      </c>
      <c r="BN33" s="119" t="s">
        <v>2868</v>
      </c>
      <c r="BO33" s="119"/>
      <c r="BP33" s="122"/>
      <c r="BQ33" s="127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12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119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15" t="s">
        <v>4150</v>
      </c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15" t="s">
        <v>4151</v>
      </c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119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15" t="s">
        <v>4152</v>
      </c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119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15" t="s">
        <v>4153</v>
      </c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119" t="s">
        <v>2870</v>
      </c>
      <c r="BN38" s="4" t="s">
        <v>2868</v>
      </c>
      <c r="BO38" s="4"/>
      <c r="BP38" s="8"/>
      <c r="BQ38" s="121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15" t="s">
        <v>4154</v>
      </c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119" t="s">
        <v>79</v>
      </c>
      <c r="AV39" s="120" t="str">
        <f>INDEX([1]DATA!$W$10:$W$285,MATCH(B39,[1]DATA!$C$10:$C$285,0))</f>
        <v>Kỹ sư</v>
      </c>
      <c r="AW39" s="120" t="str">
        <f>INDEX([1]DATA!$X$10:$X$285,MATCH(B39,[1]DATA!$C$10:$C$285,0))</f>
        <v>Điện công nghiệp</v>
      </c>
      <c r="AX39" s="119" t="s">
        <v>289</v>
      </c>
      <c r="AY39" s="119"/>
      <c r="AZ39" s="122"/>
      <c r="BA39" s="122"/>
      <c r="BB39" s="119" t="s">
        <v>3070</v>
      </c>
      <c r="BC39" s="128" t="s">
        <v>3920</v>
      </c>
      <c r="BD39" s="119" t="s">
        <v>1247</v>
      </c>
      <c r="BE39" s="119"/>
      <c r="BF39" s="119" t="s">
        <v>1442</v>
      </c>
      <c r="BG39" s="122"/>
      <c r="BH39" s="123" t="str">
        <f>INDEX([1]DATA!$Z$10:$Z$285,MATCH(B39,[1]DATA!$C$10:$C$285,0))</f>
        <v>Sơ cấp</v>
      </c>
      <c r="BI39" s="119" t="s">
        <v>79</v>
      </c>
      <c r="BJ39" s="119" t="s">
        <v>115</v>
      </c>
      <c r="BK39" s="119" t="s">
        <v>22</v>
      </c>
      <c r="BL39" s="119" t="s">
        <v>22</v>
      </c>
      <c r="BM39" s="119" t="s">
        <v>2870</v>
      </c>
      <c r="BN39" s="119" t="s">
        <v>2868</v>
      </c>
      <c r="BO39" s="119"/>
      <c r="BP39" s="122"/>
      <c r="BQ39" s="127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12"/>
    </row>
    <row r="40" spans="1:103" ht="5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119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15" t="s">
        <v>4155</v>
      </c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119" t="s">
        <v>2870</v>
      </c>
      <c r="BN41" s="119" t="s">
        <v>2868</v>
      </c>
      <c r="BO41" s="119"/>
      <c r="BP41" s="122"/>
      <c r="BQ41" s="119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15" t="s">
        <v>4156</v>
      </c>
    </row>
    <row r="42" spans="1:103" ht="5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15" t="s">
        <v>4157</v>
      </c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119" t="s">
        <v>79</v>
      </c>
      <c r="AV43" s="120" t="str">
        <f>INDEX([1]DATA!$W$10:$W$285,MATCH(B43,[1]DATA!$C$10:$C$285,0))</f>
        <v>Đại học</v>
      </c>
      <c r="AW43" s="120" t="str">
        <f>INDEX([1]DATA!$X$10:$X$285,MATCH(B43,[1]DATA!$C$10:$C$285,0))</f>
        <v>Vật Lý</v>
      </c>
      <c r="AX43" s="119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119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15" t="s">
        <v>4158</v>
      </c>
    </row>
    <row r="44" spans="1:103" ht="5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15" t="s">
        <v>4159</v>
      </c>
      <c r="CY44" s="118" t="s">
        <v>4160</v>
      </c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119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15" t="s">
        <v>4161</v>
      </c>
    </row>
    <row r="46" spans="1:103" ht="5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15" t="s">
        <v>4162</v>
      </c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119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15" t="s">
        <v>4163</v>
      </c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15" t="s">
        <v>4164</v>
      </c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115" t="s">
        <v>4165</v>
      </c>
    </row>
    <row r="50" spans="1:103" ht="63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15" t="s">
        <v>4166</v>
      </c>
      <c r="CY50" s="118" t="s">
        <v>4167</v>
      </c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119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28" t="s">
        <v>3943</v>
      </c>
      <c r="AY51" s="123"/>
      <c r="AZ51" s="122"/>
      <c r="BA51" s="122"/>
      <c r="BB51" s="119" t="s">
        <v>1483</v>
      </c>
      <c r="BC51" s="119" t="s">
        <v>3909</v>
      </c>
      <c r="BD51" s="119" t="s">
        <v>1483</v>
      </c>
      <c r="BE51" s="119"/>
      <c r="BF51" s="119" t="s">
        <v>2872</v>
      </c>
      <c r="BG51" s="122"/>
      <c r="BH51" s="123" t="str">
        <f>INDEX([1]DATA!$Z$10:$Z$285,MATCH(B51,[1]DATA!$C$10:$C$285,0))</f>
        <v/>
      </c>
      <c r="BI51" s="128" t="s">
        <v>3894</v>
      </c>
      <c r="BJ51" s="123"/>
      <c r="BK51" s="123"/>
      <c r="BL51" s="123"/>
      <c r="BM51" s="119" t="s">
        <v>2870</v>
      </c>
      <c r="BN51" s="12" t="s">
        <v>2868</v>
      </c>
      <c r="BO51" s="12"/>
      <c r="BP51" s="8"/>
      <c r="BQ51" s="123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15" t="s">
        <v>4168</v>
      </c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15" t="s">
        <v>4169</v>
      </c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119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15" t="s">
        <v>4170</v>
      </c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119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15" t="s">
        <v>4171</v>
      </c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21" t="s">
        <v>3894</v>
      </c>
      <c r="AV56" s="120" t="str">
        <f>INDEX([1]DATA!$W$10:$W$285,MATCH(B56,[1]DATA!$C$10:$C$285,0))</f>
        <v>Thạc sĩ</v>
      </c>
      <c r="AW56" s="120" t="str">
        <f>INDEX([1]DATA!$X$10:$X$285,MATCH(B56,[1]DATA!$C$10:$C$285,0))</f>
        <v>Giáo dục học</v>
      </c>
      <c r="AX56" s="121" t="s">
        <v>3981</v>
      </c>
      <c r="AY56" s="119"/>
      <c r="AZ56" s="122"/>
      <c r="BA56" s="122"/>
      <c r="BB56" s="121" t="s">
        <v>3960</v>
      </c>
      <c r="BC56" s="121" t="s">
        <v>3944</v>
      </c>
      <c r="BD56" s="119"/>
      <c r="BE56" s="119"/>
      <c r="BF56" s="119"/>
      <c r="BG56" s="122"/>
      <c r="BH56" s="123" t="str">
        <f>INDEX([1]DATA!$Z$10:$Z$285,MATCH(B56,[1]DATA!$C$10:$C$285,0))</f>
        <v>Cao cấp</v>
      </c>
      <c r="BI56" s="119" t="s">
        <v>37</v>
      </c>
      <c r="BJ56" s="119" t="s">
        <v>32</v>
      </c>
      <c r="BK56" s="119" t="s">
        <v>3945</v>
      </c>
      <c r="BL56" s="119" t="s">
        <v>2876</v>
      </c>
      <c r="BM56" s="119" t="s">
        <v>2870</v>
      </c>
      <c r="BN56" s="119" t="s">
        <v>2870</v>
      </c>
      <c r="BO56" s="119"/>
      <c r="BP56" s="122"/>
      <c r="BQ56" s="119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119" t="s">
        <v>37</v>
      </c>
      <c r="AV58" s="120" t="str">
        <f>INDEX([1]DATA!$W$10:$W$285,MATCH(B58,[1]DATA!$C$10:$C$285,0))</f>
        <v>Thạc sĩ</v>
      </c>
      <c r="AW58" s="120" t="str">
        <f>INDEX([1]DATA!$X$10:$X$285,MATCH(B58,[1]DATA!$C$10:$C$285,0))</f>
        <v>Tự động hóa và điều khiển các quy trình công nghệ và sản xuất</v>
      </c>
      <c r="AX58" s="119" t="s">
        <v>31</v>
      </c>
      <c r="AY58" s="119"/>
      <c r="AZ58" s="122"/>
      <c r="BA58" s="122"/>
      <c r="BB58" s="119" t="s">
        <v>3959</v>
      </c>
      <c r="BC58" s="121" t="s">
        <v>3912</v>
      </c>
      <c r="BD58" s="119" t="s">
        <v>1249</v>
      </c>
      <c r="BE58" s="121"/>
      <c r="BF58" s="121" t="s">
        <v>1442</v>
      </c>
      <c r="BG58" s="122"/>
      <c r="BH58" s="123" t="str">
        <f>INDEX([1]DATA!$Z$10:$Z$285,MATCH(B58,[1]DATA!$C$10:$C$285,0))</f>
        <v>Trung cấp</v>
      </c>
      <c r="BI58" s="119" t="s">
        <v>37</v>
      </c>
      <c r="BJ58" s="119" t="s">
        <v>47</v>
      </c>
      <c r="BK58" s="119" t="s">
        <v>3830</v>
      </c>
      <c r="BL58" s="119" t="s">
        <v>48</v>
      </c>
      <c r="BM58" s="119" t="s">
        <v>2870</v>
      </c>
      <c r="BN58" s="119" t="s">
        <v>2870</v>
      </c>
      <c r="BO58" s="119"/>
      <c r="BP58" s="123" t="s">
        <v>33</v>
      </c>
      <c r="BQ58" s="121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119" t="s">
        <v>79</v>
      </c>
      <c r="AV59" s="120" t="str">
        <f>INDEX([1]DATA!$W$10:$W$285,MATCH(B59,[1]DATA!$C$10:$C$285,0))</f>
        <v>Kỹ sư</v>
      </c>
      <c r="AW59" s="120" t="str">
        <f>INDEX([1]DATA!$X$10:$X$285,MATCH(B59,[1]DATA!$C$10:$C$285,0))</f>
        <v>Kỹ thuật điện - Điện tử</v>
      </c>
      <c r="AX59" s="119" t="s">
        <v>280</v>
      </c>
      <c r="AY59" s="119"/>
      <c r="AZ59" s="122"/>
      <c r="BA59" s="122"/>
      <c r="BB59" s="128" t="s">
        <v>3009</v>
      </c>
      <c r="BC59" s="128" t="s">
        <v>3909</v>
      </c>
      <c r="BD59" s="128" t="s">
        <v>1451</v>
      </c>
      <c r="BE59" s="128"/>
      <c r="BF59" s="128" t="s">
        <v>1442</v>
      </c>
      <c r="BG59" s="122"/>
      <c r="BH59" s="123" t="str">
        <f>INDEX([1]DATA!$Z$10:$Z$285,MATCH(B59,[1]DATA!$C$10:$C$285,0))</f>
        <v>Trung cấp</v>
      </c>
      <c r="BI59" s="119" t="s">
        <v>79</v>
      </c>
      <c r="BJ59" s="119" t="s">
        <v>47</v>
      </c>
      <c r="BK59" s="119" t="s">
        <v>22</v>
      </c>
      <c r="BL59" s="119" t="s">
        <v>22</v>
      </c>
      <c r="BM59" s="119" t="s">
        <v>2870</v>
      </c>
      <c r="BN59" s="119" t="s">
        <v>2800</v>
      </c>
      <c r="BO59" s="119"/>
      <c r="BP59" s="122"/>
      <c r="BQ59" s="123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21" t="s">
        <v>3894</v>
      </c>
      <c r="AV60" s="120" t="str">
        <f>INDEX([1]DATA!$W$10:$W$285,MATCH(B60,[1]DATA!$C$10:$C$285,0))</f>
        <v>Thạc sĩ</v>
      </c>
      <c r="AW60" s="120" t="str">
        <f>INDEX([1]DATA!$X$10:$X$285,MATCH(B60,[1]DATA!$C$10:$C$285,0))</f>
        <v>Quản lý Khoa học và Công nghệ</v>
      </c>
      <c r="AX60" s="121" t="s">
        <v>3982</v>
      </c>
      <c r="AY60" s="119"/>
      <c r="AZ60" s="122"/>
      <c r="BA60" s="122"/>
      <c r="BB60" s="121" t="s">
        <v>3012</v>
      </c>
      <c r="BC60" s="128" t="s">
        <v>3909</v>
      </c>
      <c r="BD60" s="119" t="s">
        <v>1274</v>
      </c>
      <c r="BE60" s="121"/>
      <c r="BF60" s="121" t="s">
        <v>1442</v>
      </c>
      <c r="BG60" s="122"/>
      <c r="BH60" s="123" t="str">
        <f>INDEX([1]DATA!$Z$10:$Z$285,MATCH(B60,[1]DATA!$C$10:$C$285,0))</f>
        <v>Trung cấp</v>
      </c>
      <c r="BI60" s="119" t="s">
        <v>37</v>
      </c>
      <c r="BJ60" s="119" t="s">
        <v>47</v>
      </c>
      <c r="BK60" s="119" t="s">
        <v>22</v>
      </c>
      <c r="BL60" s="119" t="s">
        <v>48</v>
      </c>
      <c r="BM60" s="119" t="s">
        <v>1455</v>
      </c>
      <c r="BN60" s="119" t="s">
        <v>1271</v>
      </c>
      <c r="BO60" s="119"/>
      <c r="BP60" s="122"/>
      <c r="BQ60" s="119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15" t="s">
        <v>4186</v>
      </c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21" t="s">
        <v>3894</v>
      </c>
      <c r="AV62" s="120" t="str">
        <f>INDEX([1]DATA!$W$10:$W$285,MATCH(B62,[1]DATA!$C$10:$C$285,0))</f>
        <v>Thạc sĩ</v>
      </c>
      <c r="AW62" s="120" t="str">
        <f>INDEX([1]DATA!$X$10:$X$285,MATCH(B62,[1]DATA!$C$10:$C$285,0))</f>
        <v>Quản lý giáo dục</v>
      </c>
      <c r="AX62" s="121" t="s">
        <v>3983</v>
      </c>
      <c r="AY62" s="119"/>
      <c r="AZ62" s="122"/>
      <c r="BA62" s="122"/>
      <c r="BB62" s="119" t="s">
        <v>3014</v>
      </c>
      <c r="BC62" s="128" t="s">
        <v>3909</v>
      </c>
      <c r="BD62" s="119" t="s">
        <v>1253</v>
      </c>
      <c r="BE62" s="121"/>
      <c r="BF62" s="121" t="s">
        <v>1442</v>
      </c>
      <c r="BG62" s="122"/>
      <c r="BH62" s="123" t="str">
        <f>INDEX([1]DATA!$Z$10:$Z$285,MATCH(B62,[1]DATA!$C$10:$C$285,0))</f>
        <v>Sơ cấp</v>
      </c>
      <c r="BI62" s="119" t="s">
        <v>37</v>
      </c>
      <c r="BJ62" s="119" t="s">
        <v>47</v>
      </c>
      <c r="BK62" s="119" t="s">
        <v>22</v>
      </c>
      <c r="BL62" s="119" t="s">
        <v>39</v>
      </c>
      <c r="BM62" s="119" t="s">
        <v>2870</v>
      </c>
      <c r="BN62" s="119" t="s">
        <v>2868</v>
      </c>
      <c r="BO62" s="119"/>
      <c r="BP62" s="122"/>
      <c r="BQ62" s="119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115" t="s">
        <v>4172</v>
      </c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115" t="s">
        <v>4173</v>
      </c>
    </row>
    <row r="65" spans="1:102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115" t="s">
        <v>4174</v>
      </c>
    </row>
    <row r="66" spans="1:102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119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115" t="s">
        <v>4175</v>
      </c>
    </row>
    <row r="67" spans="1:102" ht="51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15" t="s">
        <v>4176</v>
      </c>
    </row>
    <row r="68" spans="1:102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15" t="s">
        <v>4177</v>
      </c>
    </row>
    <row r="69" spans="1:102" ht="51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115" t="s">
        <v>4178</v>
      </c>
    </row>
    <row r="70" spans="1:102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15" t="s">
        <v>4179</v>
      </c>
    </row>
    <row r="71" spans="1:102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115" t="s">
        <v>4180</v>
      </c>
    </row>
    <row r="72" spans="1:102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115" t="s">
        <v>4181</v>
      </c>
    </row>
    <row r="73" spans="1:102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115" t="s">
        <v>4182</v>
      </c>
    </row>
    <row r="74" spans="1:102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115" t="s">
        <v>4183</v>
      </c>
    </row>
    <row r="75" spans="1:102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119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15" t="s">
        <v>4188</v>
      </c>
    </row>
    <row r="76" spans="1:102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34" t="s">
        <v>4189</v>
      </c>
    </row>
    <row r="77" spans="1:102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115" t="s">
        <v>4190</v>
      </c>
    </row>
    <row r="78" spans="1:102" ht="51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119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15" t="s">
        <v>4191</v>
      </c>
    </row>
    <row r="79" spans="1:102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21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115" t="s">
        <v>4192</v>
      </c>
    </row>
    <row r="80" spans="1:102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115" t="s">
        <v>4193</v>
      </c>
    </row>
    <row r="81" spans="1:102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21" t="s">
        <v>3050</v>
      </c>
      <c r="BC81" s="121"/>
      <c r="BD81" s="119" t="s">
        <v>1247</v>
      </c>
      <c r="BE81" s="121"/>
      <c r="BF81" s="121" t="s">
        <v>1442</v>
      </c>
      <c r="BG81" s="122"/>
      <c r="BH81" s="123" t="str">
        <f>INDEX([1]DATA!$Z$10:$Z$285,MATCH(B81,[1]DATA!$C$10:$C$285,0))</f>
        <v/>
      </c>
      <c r="BI81" s="119" t="s">
        <v>79</v>
      </c>
      <c r="BJ81" s="119" t="s">
        <v>22</v>
      </c>
      <c r="BK81" s="119" t="s">
        <v>22</v>
      </c>
      <c r="BL81" s="119" t="s">
        <v>22</v>
      </c>
      <c r="BM81" s="119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15" t="s">
        <v>4194</v>
      </c>
    </row>
    <row r="82" spans="1:102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2"/>
    </row>
    <row r="83" spans="1:102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2"/>
    </row>
    <row r="84" spans="1:102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12"/>
    </row>
    <row r="85" spans="1:102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12"/>
    </row>
    <row r="86" spans="1:102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2"/>
    </row>
    <row r="87" spans="1:102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12"/>
    </row>
    <row r="88" spans="1:102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12"/>
    </row>
    <row r="89" spans="1:102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2"/>
    </row>
    <row r="90" spans="1:102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2"/>
    </row>
    <row r="95" spans="1:102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2"/>
    </row>
    <row r="96" spans="1:102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12"/>
    </row>
    <row r="97" spans="1:102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2"/>
    </row>
    <row r="98" spans="1:102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2"/>
    </row>
    <row r="99" spans="1:102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2"/>
    </row>
    <row r="100" spans="1:102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2"/>
    </row>
    <row r="101" spans="1:102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2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2"/>
    </row>
    <row r="103" spans="1:102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12"/>
    </row>
    <row r="104" spans="1:102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2"/>
    </row>
    <row r="105" spans="1:102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2"/>
    </row>
    <row r="106" spans="1:102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12"/>
    </row>
    <row r="107" spans="1:102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12"/>
    </row>
    <row r="108" spans="1:102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12"/>
    </row>
    <row r="109" spans="1:102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2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2"/>
    </row>
    <row r="111" spans="1:102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12"/>
    </row>
    <row r="112" spans="1:102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12"/>
    </row>
    <row r="113" spans="1:102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12"/>
    </row>
    <row r="114" spans="1:102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2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2"/>
    </row>
    <row r="116" spans="1:102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12"/>
    </row>
    <row r="117" spans="1:102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12"/>
    </row>
    <row r="118" spans="1:102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115" t="s">
        <v>4126</v>
      </c>
    </row>
    <row r="119" spans="1:102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2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2"/>
    </row>
    <row r="121" spans="1:102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2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2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2" ht="63" x14ac:dyDescent="0.25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2" ht="78.75" x14ac:dyDescent="0.25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2" ht="47.25" x14ac:dyDescent="0.25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2" ht="47.25" x14ac:dyDescent="0.25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2" ht="63" x14ac:dyDescent="0.25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78.75" x14ac:dyDescent="0.25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78.75" x14ac:dyDescent="0.25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7.25" x14ac:dyDescent="0.25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12"/>
    </row>
    <row r="132" spans="1:102" ht="63" x14ac:dyDescent="0.25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78.75" x14ac:dyDescent="0.25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110.25" x14ac:dyDescent="0.25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110.25" x14ac:dyDescent="0.25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78.75" x14ac:dyDescent="0.25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.75" x14ac:dyDescent="0.25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78.75" x14ac:dyDescent="0.25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7.25" x14ac:dyDescent="0.25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.75" x14ac:dyDescent="0.25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78.75" x14ac:dyDescent="0.25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63" x14ac:dyDescent="0.25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78.75" x14ac:dyDescent="0.25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63" x14ac:dyDescent="0.25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78.75" x14ac:dyDescent="0.25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78.75" x14ac:dyDescent="0.25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3" x14ac:dyDescent="0.25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7.25" x14ac:dyDescent="0.25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3" x14ac:dyDescent="0.25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3" x14ac:dyDescent="0.25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3" x14ac:dyDescent="0.25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78.75" x14ac:dyDescent="0.25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63" x14ac:dyDescent="0.25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63" x14ac:dyDescent="0.25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3" x14ac:dyDescent="0.25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.75" x14ac:dyDescent="0.25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63" x14ac:dyDescent="0.25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.75" x14ac:dyDescent="0.25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78.75" x14ac:dyDescent="0.25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63" x14ac:dyDescent="0.25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7.25" x14ac:dyDescent="0.25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3" x14ac:dyDescent="0.25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53"/>
      <c r="CX162" s="12"/>
    </row>
    <row r="163" spans="1:102" ht="78.75" x14ac:dyDescent="0.25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53"/>
      <c r="CX163" s="12"/>
    </row>
    <row r="164" spans="1:102" ht="78.75" x14ac:dyDescent="0.25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63" x14ac:dyDescent="0.25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53"/>
      <c r="CX165" s="12"/>
    </row>
    <row r="166" spans="1:102" ht="63" x14ac:dyDescent="0.25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.75" x14ac:dyDescent="0.25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3" x14ac:dyDescent="0.25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7.25" x14ac:dyDescent="0.25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5" x14ac:dyDescent="0.25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7.25" x14ac:dyDescent="0.25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53"/>
      <c r="CX171" s="12"/>
    </row>
    <row r="172" spans="1:102" ht="63" x14ac:dyDescent="0.25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7.25" x14ac:dyDescent="0.25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4.5" x14ac:dyDescent="0.25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78.75" x14ac:dyDescent="0.25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3" x14ac:dyDescent="0.25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3" x14ac:dyDescent="0.25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7.25" x14ac:dyDescent="0.25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78.75" x14ac:dyDescent="0.25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3" x14ac:dyDescent="0.25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53"/>
      <c r="CX180" s="12"/>
    </row>
    <row r="181" spans="1:102" ht="78.75" x14ac:dyDescent="0.25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53"/>
      <c r="CX181" s="12"/>
    </row>
    <row r="182" spans="1:102" ht="78.75" x14ac:dyDescent="0.25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53"/>
      <c r="CX182" s="12"/>
    </row>
    <row r="183" spans="1:102" ht="63" x14ac:dyDescent="0.25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78.75" x14ac:dyDescent="0.25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78.75" x14ac:dyDescent="0.25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53"/>
      <c r="CX185" s="12"/>
    </row>
    <row r="186" spans="1:102" ht="47.25" x14ac:dyDescent="0.25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78.75" x14ac:dyDescent="0.25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63" x14ac:dyDescent="0.25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78.75" x14ac:dyDescent="0.25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63" x14ac:dyDescent="0.25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78.75" x14ac:dyDescent="0.25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78.75" x14ac:dyDescent="0.25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63" x14ac:dyDescent="0.25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7.25" x14ac:dyDescent="0.25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110.25" x14ac:dyDescent="0.25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78.75" x14ac:dyDescent="0.25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78.75" x14ac:dyDescent="0.25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78.75" x14ac:dyDescent="0.25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78.75" x14ac:dyDescent="0.25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63" x14ac:dyDescent="0.25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78.75" x14ac:dyDescent="0.25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78.75" x14ac:dyDescent="0.25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78.75" x14ac:dyDescent="0.25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63" x14ac:dyDescent="0.25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63" x14ac:dyDescent="0.25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63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.75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3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.75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7.25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.75" x14ac:dyDescent="0.25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94.5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s="58" customFormat="1" ht="39.6" customHeight="1" x14ac:dyDescent="0.3">
      <c r="A213" s="61"/>
      <c r="B213" s="61"/>
      <c r="C213" s="61"/>
      <c r="D213" s="61"/>
      <c r="E213" s="61"/>
      <c r="F213" s="62"/>
      <c r="G213" s="63"/>
      <c r="H213" s="61"/>
      <c r="I213" s="63"/>
      <c r="J213" s="63"/>
      <c r="K213" s="63"/>
      <c r="L213" s="61"/>
      <c r="M213" s="63"/>
      <c r="N213" s="64"/>
      <c r="O213" s="63"/>
      <c r="P213" s="65"/>
      <c r="Q213" s="66"/>
      <c r="R213" s="67"/>
      <c r="S213" s="65"/>
      <c r="T213" s="62"/>
      <c r="U213" s="65"/>
      <c r="AK213" s="68"/>
      <c r="AU213" s="131" t="s">
        <v>3974</v>
      </c>
      <c r="AV213" s="131"/>
      <c r="AW213" s="131"/>
      <c r="AX213" s="131"/>
      <c r="AY213" s="131"/>
      <c r="AZ213" s="131"/>
      <c r="BA213" s="131"/>
      <c r="BB213" s="131"/>
      <c r="BC213" s="131"/>
      <c r="BD213" s="131"/>
      <c r="BE213" s="131"/>
      <c r="BF213" s="131"/>
      <c r="BG213" s="131"/>
      <c r="BH213" s="131"/>
      <c r="BI213" s="131"/>
      <c r="BJ213" s="131"/>
      <c r="BK213" s="131"/>
      <c r="BL213" s="131"/>
      <c r="BM213" s="131"/>
      <c r="BN213" s="131"/>
      <c r="BO213" s="131"/>
      <c r="BP213" s="131"/>
      <c r="BQ213" s="131"/>
      <c r="BR213" s="131"/>
      <c r="BS213" s="131"/>
      <c r="BT213" s="131"/>
      <c r="BU213" s="131"/>
      <c r="BV213" s="131"/>
      <c r="BW213" s="131"/>
      <c r="BX213" s="131"/>
      <c r="BY213" s="131"/>
      <c r="BZ213" s="131"/>
      <c r="CA213" s="131"/>
      <c r="CB213" s="131"/>
      <c r="CC213" s="131"/>
      <c r="CX213" s="12"/>
      <c r="CY213" s="116"/>
    </row>
    <row r="214" spans="1:103" ht="17.25" x14ac:dyDescent="0.3">
      <c r="CX214" s="58"/>
    </row>
    <row r="1514" spans="54:54" x14ac:dyDescent="0.25">
      <c r="BB1514" s="2">
        <f>COUNTIF(AU56:AU212,"Thạc sỹ")</f>
        <v>95</v>
      </c>
    </row>
  </sheetData>
  <autoFilter ref="A5:CV213"/>
  <mergeCells count="4">
    <mergeCell ref="A1:O1"/>
    <mergeCell ref="AI1:CG1"/>
    <mergeCell ref="A3:BQ3"/>
    <mergeCell ref="AU213:CC213"/>
  </mergeCells>
  <hyperlinks>
    <hyperlink ref="CX118" r:id="rId1"/>
    <hyperlink ref="CX7" r:id="rId2"/>
    <hyperlink ref="CX8" r:id="rId3"/>
    <hyperlink ref="CX9" r:id="rId4"/>
    <hyperlink ref="CX10" r:id="rId5"/>
    <hyperlink ref="CX11" r:id="rId6"/>
    <hyperlink ref="CX12" r:id="rId7"/>
    <hyperlink ref="CX13" r:id="rId8"/>
    <hyperlink ref="CX14" r:id="rId9"/>
    <hyperlink ref="CX15" r:id="rId10"/>
    <hyperlink ref="CX16" r:id="rId11"/>
    <hyperlink ref="CX17" r:id="rId12"/>
    <hyperlink ref="CX18" r:id="rId13"/>
    <hyperlink ref="CX19" r:id="rId14"/>
    <hyperlink ref="CX20" r:id="rId15"/>
    <hyperlink ref="CX21" r:id="rId16"/>
    <hyperlink ref="CX22" r:id="rId17"/>
    <hyperlink ref="CX26" r:id="rId18"/>
    <hyperlink ref="CX27" r:id="rId19"/>
    <hyperlink ref="CX29" r:id="rId20"/>
    <hyperlink ref="CY29" r:id="rId21"/>
    <hyperlink ref="CX30" r:id="rId22"/>
    <hyperlink ref="CX31" r:id="rId23"/>
    <hyperlink ref="CX32" r:id="rId24"/>
    <hyperlink ref="CX34" r:id="rId25"/>
    <hyperlink ref="CX35" r:id="rId26"/>
    <hyperlink ref="CX36" r:id="rId27"/>
    <hyperlink ref="CX37" r:id="rId28"/>
    <hyperlink ref="CX38" r:id="rId29"/>
    <hyperlink ref="CX40" r:id="rId30"/>
    <hyperlink ref="CX41" r:id="rId31"/>
    <hyperlink ref="CX42" r:id="rId32"/>
    <hyperlink ref="CX43" r:id="rId33"/>
    <hyperlink ref="CX44" r:id="rId34"/>
    <hyperlink ref="CY44" r:id="rId35"/>
    <hyperlink ref="CX45" r:id="rId36"/>
    <hyperlink ref="CX46" r:id="rId37"/>
    <hyperlink ref="CX47" r:id="rId38"/>
    <hyperlink ref="CX48" r:id="rId39"/>
    <hyperlink ref="CX49" r:id="rId40"/>
    <hyperlink ref="CX50" r:id="rId41"/>
    <hyperlink ref="CY50" r:id="rId42"/>
    <hyperlink ref="CX52" r:id="rId43"/>
    <hyperlink ref="CX53" r:id="rId44"/>
    <hyperlink ref="CX54" r:id="rId45"/>
    <hyperlink ref="CX55" r:id="rId46"/>
    <hyperlink ref="CX63" r:id="rId47"/>
    <hyperlink ref="CX64" r:id="rId48"/>
    <hyperlink ref="CX65" r:id="rId49"/>
    <hyperlink ref="CX66" r:id="rId50"/>
    <hyperlink ref="CX67" r:id="rId51"/>
    <hyperlink ref="CX68" r:id="rId52"/>
    <hyperlink ref="CX69" r:id="rId53"/>
    <hyperlink ref="CX70" r:id="rId54"/>
    <hyperlink ref="CX71" r:id="rId55"/>
    <hyperlink ref="CX72" r:id="rId56"/>
    <hyperlink ref="CX73" r:id="rId57"/>
    <hyperlink ref="CX74" r:id="rId58"/>
    <hyperlink ref="CX28" r:id="rId59"/>
    <hyperlink ref="CX61" r:id="rId60"/>
    <hyperlink ref="CX75" r:id="rId61"/>
    <hyperlink ref="CX76" r:id="rId62"/>
    <hyperlink ref="CX77" r:id="rId63"/>
    <hyperlink ref="CX78" r:id="rId64"/>
    <hyperlink ref="CX79" r:id="rId65"/>
    <hyperlink ref="CX80" r:id="rId66"/>
    <hyperlink ref="CX81" r:id="rId67"/>
  </hyperlinks>
  <pageMargins left="0.39" right="0.7" top="0.43" bottom="0.38" header="0.3" footer="0.3"/>
  <pageSetup paperSize="9" orientation="landscape" horizontalDpi="300" verticalDpi="300" r:id="rId68"/>
  <legacyDrawing r:id="rId69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AQ1" zoomScaleNormal="100" zoomScaleSheetLayoutView="90" workbookViewId="0">
      <pane ySplit="1" topLeftCell="A69" activePane="bottomLeft" state="frozen"/>
      <selection activeCell="BN1" sqref="BN1"/>
      <selection pane="bottomLeft" activeCell="BM73" sqref="BM73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3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3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3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3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47.2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4" t="s">
        <v>38</v>
      </c>
      <c r="AY100" s="4"/>
      <c r="AZ100" s="8"/>
      <c r="BA100" s="8"/>
      <c r="BB100" s="4" t="s">
        <v>3058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3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3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3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3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3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3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115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TC 2.6 CHUAN TA</vt:lpstr>
      <vt:lpstr>TC 2.5 CHUAN CNTT</vt:lpstr>
      <vt:lpstr>TC2.2 TG LV TAI DN</vt:lpstr>
      <vt:lpstr>TC2.1 GV (cắt môn chung)</vt:lpstr>
      <vt:lpstr>TC4.1 LL CBQL</vt:lpstr>
      <vt:lpstr>GV TOAN TRUONG</vt:lpstr>
      <vt:lpstr>DU LIEU GOC</vt:lpstr>
      <vt:lpstr>'TC2.1 GV (cắt 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2019-10-23T08:21:17Z</cp:lastPrinted>
  <dcterms:created xsi:type="dcterms:W3CDTF">2017-09-06T00:47:02Z</dcterms:created>
  <dcterms:modified xsi:type="dcterms:W3CDTF">2019-10-24T00:53:30Z</dcterms:modified>
</cp:coreProperties>
</file>